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a.prikrylova\Desktop\Mštipendiá\štatistik\"/>
    </mc:Choice>
  </mc:AlternateContent>
  <bookViews>
    <workbookView xWindow="240" yWindow="1665" windowWidth="18195" windowHeight="6375" activeTab="8"/>
  </bookViews>
  <sheets>
    <sheet name="MŠ2015-16" sheetId="2" r:id="rId1"/>
    <sheet name="MŠ2016-17" sheetId="3" r:id="rId2"/>
    <sheet name="MŠ2017-18" sheetId="4" r:id="rId3"/>
    <sheet name="MŠ2018-19" sheetId="5" r:id="rId4"/>
    <sheet name="MŠ2019-20" sheetId="7" r:id="rId5"/>
    <sheet name="MŠ2020-21" sheetId="8" r:id="rId6"/>
    <sheet name="Mot2021-2022" sheetId="12" r:id="rId7"/>
    <sheet name="Mot2022-2023" sheetId="11" r:id="rId8"/>
    <sheet name="Mot2023-2024" sheetId="13" r:id="rId9"/>
  </sheets>
  <calcPr calcId="162913"/>
</workbook>
</file>

<file path=xl/calcChain.xml><?xml version="1.0" encoding="utf-8"?>
<calcChain xmlns="http://schemas.openxmlformats.org/spreadsheetml/2006/main">
  <c r="B79" i="13" l="1"/>
  <c r="D79" i="13"/>
  <c r="L78" i="13"/>
  <c r="L77" i="13"/>
  <c r="L76" i="13"/>
  <c r="L75" i="13"/>
  <c r="L74" i="13"/>
  <c r="L73" i="13"/>
  <c r="L72" i="13"/>
  <c r="L71" i="13"/>
  <c r="L70" i="13"/>
  <c r="L69" i="13"/>
  <c r="L68" i="13"/>
  <c r="L67" i="13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6" i="13"/>
  <c r="L32" i="13"/>
  <c r="L33" i="13"/>
  <c r="L19" i="13"/>
  <c r="K79" i="13" l="1"/>
  <c r="J79" i="13"/>
  <c r="I79" i="13"/>
  <c r="H79" i="13"/>
  <c r="G79" i="13"/>
  <c r="F79" i="13"/>
  <c r="E79" i="13"/>
  <c r="C79" i="13"/>
  <c r="K38" i="13"/>
  <c r="J38" i="13"/>
  <c r="I38" i="13"/>
  <c r="H38" i="13"/>
  <c r="G38" i="13"/>
  <c r="F38" i="13"/>
  <c r="E38" i="13"/>
  <c r="D38" i="13"/>
  <c r="C38" i="13"/>
  <c r="B38" i="13"/>
  <c r="L37" i="13"/>
  <c r="L36" i="13"/>
  <c r="L35" i="13"/>
  <c r="L34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M38" i="13" l="1"/>
  <c r="L79" i="13"/>
  <c r="M79" i="13"/>
  <c r="L38" i="13"/>
  <c r="C41" i="13" l="1"/>
  <c r="C42" i="13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J94" i="11" l="1"/>
  <c r="K94" i="11"/>
  <c r="L88" i="12" l="1"/>
  <c r="I94" i="11" l="1"/>
  <c r="H94" i="11"/>
  <c r="G94" i="11"/>
  <c r="F94" i="11"/>
  <c r="D94" i="11"/>
  <c r="E94" i="11"/>
  <c r="L57" i="12" l="1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9" i="12"/>
  <c r="L90" i="12"/>
  <c r="L91" i="12"/>
  <c r="L92" i="12"/>
  <c r="L93" i="12"/>
  <c r="L94" i="12"/>
  <c r="L95" i="12"/>
  <c r="L96" i="12"/>
  <c r="L97" i="12"/>
  <c r="L98" i="12"/>
  <c r="L56" i="12"/>
  <c r="L47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5" i="12"/>
  <c r="C48" i="12"/>
  <c r="D48" i="12"/>
  <c r="E48" i="12"/>
  <c r="F48" i="12"/>
  <c r="G48" i="12"/>
  <c r="H48" i="12"/>
  <c r="I48" i="12"/>
  <c r="J48" i="12"/>
  <c r="K48" i="12"/>
  <c r="B48" i="12"/>
  <c r="C99" i="12"/>
  <c r="D99" i="12"/>
  <c r="E99" i="12"/>
  <c r="F99" i="12"/>
  <c r="G99" i="12"/>
  <c r="H99" i="12"/>
  <c r="I99" i="12"/>
  <c r="J99" i="12"/>
  <c r="K99" i="12"/>
  <c r="B99" i="12"/>
  <c r="M99" i="12" l="1"/>
  <c r="L99" i="12"/>
  <c r="C94" i="11"/>
  <c r="L81" i="11"/>
  <c r="L75" i="11"/>
  <c r="L55" i="11"/>
  <c r="L78" i="11"/>
  <c r="J47" i="11" l="1"/>
  <c r="H47" i="11"/>
  <c r="B47" i="11" l="1"/>
  <c r="D47" i="11"/>
  <c r="F47" i="11"/>
  <c r="L57" i="11" l="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6" i="11"/>
  <c r="L77" i="11"/>
  <c r="L79" i="11"/>
  <c r="L80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56" i="11"/>
  <c r="L46" i="11"/>
  <c r="L35" i="11"/>
  <c r="L36" i="11"/>
  <c r="L37" i="11"/>
  <c r="L38" i="11"/>
  <c r="L39" i="11"/>
  <c r="L40" i="11"/>
  <c r="L41" i="11"/>
  <c r="L42" i="11"/>
  <c r="L43" i="11"/>
  <c r="L44" i="11"/>
  <c r="L45" i="11"/>
  <c r="L5" i="11"/>
  <c r="L94" i="11" l="1"/>
  <c r="K47" i="11"/>
  <c r="I47" i="11"/>
  <c r="G47" i="11"/>
  <c r="E47" i="11"/>
  <c r="C47" i="11"/>
  <c r="M48" i="12"/>
  <c r="C51" i="12" s="1"/>
  <c r="L48" i="12" l="1"/>
  <c r="C52" i="12" s="1"/>
  <c r="B94" i="11" l="1"/>
  <c r="L47" i="11"/>
  <c r="M94" i="11" l="1"/>
  <c r="C51" i="11"/>
  <c r="M47" i="11"/>
  <c r="C50" i="11" l="1"/>
  <c r="L88" i="8" l="1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89" i="8" l="1"/>
  <c r="K89" i="8"/>
  <c r="J89" i="8"/>
  <c r="I89" i="8"/>
  <c r="H89" i="8"/>
  <c r="G89" i="8"/>
  <c r="F89" i="8"/>
  <c r="E89" i="8"/>
  <c r="D89" i="8"/>
  <c r="C89" i="8"/>
  <c r="B89" i="8"/>
  <c r="M89" i="8" s="1"/>
  <c r="K43" i="8" l="1"/>
  <c r="J43" i="8"/>
  <c r="I43" i="8"/>
  <c r="H43" i="8"/>
  <c r="G43" i="8"/>
  <c r="F43" i="8"/>
  <c r="E43" i="8"/>
  <c r="D43" i="8"/>
  <c r="C43" i="8"/>
  <c r="B43" i="8"/>
  <c r="L43" i="8"/>
  <c r="C47" i="8" s="1"/>
  <c r="M43" i="8" l="1"/>
  <c r="C46" i="8" s="1"/>
  <c r="L53" i="7"/>
  <c r="L55" i="7"/>
  <c r="L63" i="7"/>
  <c r="L60" i="7"/>
  <c r="L59" i="7"/>
  <c r="L56" i="7"/>
  <c r="L51" i="7"/>
  <c r="L50" i="7"/>
  <c r="L48" i="7"/>
  <c r="L42" i="7" l="1"/>
  <c r="L15" i="7" l="1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13" i="7" l="1"/>
  <c r="C31" i="7"/>
  <c r="L5" i="7"/>
  <c r="L6" i="7"/>
  <c r="L7" i="7"/>
  <c r="L8" i="7"/>
  <c r="L9" i="7"/>
  <c r="L10" i="7"/>
  <c r="L11" i="7"/>
  <c r="L12" i="7"/>
  <c r="L14" i="7"/>
  <c r="L29" i="7"/>
  <c r="L30" i="7"/>
  <c r="L39" i="7"/>
  <c r="L40" i="7"/>
  <c r="L41" i="7"/>
  <c r="L43" i="7"/>
  <c r="L44" i="7"/>
  <c r="L45" i="7"/>
  <c r="L46" i="7"/>
  <c r="L47" i="7"/>
  <c r="L49" i="7"/>
  <c r="L52" i="7"/>
  <c r="L54" i="7"/>
  <c r="L57" i="7"/>
  <c r="L58" i="7"/>
  <c r="L61" i="7"/>
  <c r="L62" i="7"/>
  <c r="L64" i="7"/>
  <c r="L65" i="7"/>
  <c r="K66" i="7"/>
  <c r="J66" i="7"/>
  <c r="I66" i="7"/>
  <c r="H66" i="7"/>
  <c r="G66" i="7"/>
  <c r="F66" i="7"/>
  <c r="E66" i="7"/>
  <c r="D66" i="7"/>
  <c r="C66" i="7"/>
  <c r="B66" i="7"/>
  <c r="K31" i="7"/>
  <c r="J31" i="7"/>
  <c r="I31" i="7"/>
  <c r="H31" i="7"/>
  <c r="G31" i="7"/>
  <c r="F31" i="7"/>
  <c r="E31" i="7"/>
  <c r="D31" i="7"/>
  <c r="B31" i="7"/>
  <c r="L66" i="7" l="1"/>
  <c r="L31" i="7"/>
  <c r="M31" i="7"/>
  <c r="M66" i="7"/>
  <c r="C35" i="7" l="1"/>
  <c r="C34" i="7"/>
  <c r="K27" i="5"/>
  <c r="G59" i="5" l="1"/>
  <c r="L58" i="5"/>
  <c r="L57" i="5"/>
  <c r="K59" i="5"/>
  <c r="J59" i="5"/>
  <c r="I59" i="5"/>
  <c r="H59" i="5"/>
  <c r="F59" i="5"/>
  <c r="E59" i="5"/>
  <c r="D59" i="5"/>
  <c r="B59" i="5"/>
  <c r="C59" i="5"/>
  <c r="L56" i="5"/>
  <c r="L55" i="5"/>
  <c r="L54" i="5"/>
  <c r="L53" i="5"/>
  <c r="I50" i="4" l="1"/>
  <c r="H50" i="4"/>
  <c r="G50" i="4"/>
  <c r="F50" i="4"/>
  <c r="E50" i="4"/>
  <c r="B50" i="4"/>
  <c r="D50" i="4"/>
  <c r="C50" i="4"/>
  <c r="L48" i="4"/>
  <c r="L49" i="4"/>
  <c r="K50" i="4"/>
  <c r="J50" i="4"/>
  <c r="F27" i="5" l="1"/>
  <c r="B27" i="5"/>
  <c r="J27" i="5" l="1"/>
  <c r="I27" i="5" l="1"/>
  <c r="L26" i="5"/>
  <c r="H27" i="5"/>
  <c r="G27" i="5"/>
  <c r="E27" i="5"/>
  <c r="D27" i="5"/>
  <c r="C27" i="5"/>
  <c r="L25" i="5"/>
  <c r="L24" i="5"/>
  <c r="L2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59" i="5" l="1"/>
  <c r="L27" i="5"/>
  <c r="C31" i="5" s="1"/>
  <c r="M59" i="5"/>
  <c r="M27" i="5"/>
  <c r="C30" i="5" s="1"/>
  <c r="L47" i="4" l="1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K23" i="4"/>
  <c r="J23" i="4"/>
  <c r="L50" i="4" l="1"/>
  <c r="M50" i="4"/>
  <c r="I23" i="4"/>
  <c r="H23" i="4"/>
  <c r="G23" i="4"/>
  <c r="F23" i="4"/>
  <c r="E23" i="4"/>
  <c r="D23" i="4"/>
  <c r="C23" i="4"/>
  <c r="B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M23" i="4" l="1"/>
  <c r="L23" i="4"/>
  <c r="L5" i="3"/>
  <c r="K34" i="3" l="1"/>
  <c r="I34" i="3"/>
  <c r="G34" i="3" l="1"/>
  <c r="E34" i="3" l="1"/>
  <c r="L28" i="3" l="1"/>
  <c r="L25" i="3"/>
  <c r="L24" i="3"/>
  <c r="L22" i="3"/>
  <c r="C34" i="3"/>
  <c r="K17" i="3" l="1"/>
  <c r="J17" i="3"/>
  <c r="I17" i="3"/>
  <c r="H17" i="3"/>
  <c r="G17" i="3"/>
  <c r="E17" i="3"/>
  <c r="C17" i="3"/>
  <c r="L12" i="3" l="1"/>
  <c r="L11" i="3"/>
  <c r="L10" i="3"/>
  <c r="L8" i="3"/>
  <c r="L7" i="3"/>
  <c r="J34" i="3" l="1"/>
  <c r="H34" i="3"/>
  <c r="F34" i="3"/>
  <c r="D34" i="3"/>
  <c r="B34" i="3"/>
  <c r="L27" i="3"/>
  <c r="L26" i="3"/>
  <c r="F17" i="3"/>
  <c r="D17" i="3"/>
  <c r="B17" i="3"/>
  <c r="L9" i="3"/>
  <c r="L34" i="3" l="1"/>
  <c r="L17" i="3"/>
  <c r="K34" i="2"/>
  <c r="J34" i="2" l="1"/>
  <c r="H34" i="2"/>
  <c r="F34" i="2"/>
  <c r="D34" i="2"/>
  <c r="B34" i="2"/>
  <c r="K17" i="2"/>
  <c r="J17" i="2"/>
  <c r="H17" i="2"/>
  <c r="F17" i="2"/>
  <c r="D17" i="2"/>
  <c r="B17" i="2"/>
  <c r="L11" i="2"/>
  <c r="L10" i="2"/>
  <c r="L9" i="2"/>
  <c r="L26" i="2"/>
  <c r="L25" i="2"/>
  <c r="L8" i="2"/>
  <c r="I34" i="2"/>
  <c r="G34" i="2"/>
  <c r="E34" i="2"/>
  <c r="C34" i="2"/>
  <c r="L28" i="2"/>
  <c r="L27" i="2"/>
  <c r="L24" i="2"/>
  <c r="L7" i="2"/>
  <c r="E17" i="2"/>
  <c r="L34" i="2" l="1"/>
  <c r="L17" i="2"/>
  <c r="G17" i="2"/>
  <c r="I17" i="2"/>
  <c r="C17" i="2"/>
</calcChain>
</file>

<file path=xl/sharedStrings.xml><?xml version="1.0" encoding="utf-8"?>
<sst xmlns="http://schemas.openxmlformats.org/spreadsheetml/2006/main" count="838" uniqueCount="115">
  <si>
    <t>2157 M</t>
  </si>
  <si>
    <t>2176 H</t>
  </si>
  <si>
    <t>2466 H 01</t>
  </si>
  <si>
    <t>2683 H 12</t>
  </si>
  <si>
    <t>2683 H 15</t>
  </si>
  <si>
    <t>2860 K</t>
  </si>
  <si>
    <t>2889 H 01</t>
  </si>
  <si>
    <t>2889 H 04</t>
  </si>
  <si>
    <t>2963 H</t>
  </si>
  <si>
    <t>2987 H 01</t>
  </si>
  <si>
    <t>2987 H 02</t>
  </si>
  <si>
    <t>odbor</t>
  </si>
  <si>
    <t>október</t>
  </si>
  <si>
    <t>november</t>
  </si>
  <si>
    <t>september</t>
  </si>
  <si>
    <t xml:space="preserve">2738 H </t>
  </si>
  <si>
    <t>Spolu</t>
  </si>
  <si>
    <t>december</t>
  </si>
  <si>
    <t>SPOLU</t>
  </si>
  <si>
    <t>január</t>
  </si>
  <si>
    <t>suma</t>
  </si>
  <si>
    <t>počet</t>
  </si>
  <si>
    <t>Prehľad vyplatených motivačných štipendií podľa odborov v školskom roku 2015/2016</t>
  </si>
  <si>
    <t>február</t>
  </si>
  <si>
    <t>marec</t>
  </si>
  <si>
    <t>apríl</t>
  </si>
  <si>
    <t>máj</t>
  </si>
  <si>
    <t>jún</t>
  </si>
  <si>
    <t>Prehľad vyplatených motivačných štipendií podľa odborov v školskom roku 2016/2017</t>
  </si>
  <si>
    <t>2433 H</t>
  </si>
  <si>
    <t>2464 H</t>
  </si>
  <si>
    <t>2466 H 02</t>
  </si>
  <si>
    <t>2683 H 11</t>
  </si>
  <si>
    <t>3274 H</t>
  </si>
  <si>
    <t>4561 H01</t>
  </si>
  <si>
    <t>6475 H</t>
  </si>
  <si>
    <t>Prehľad vyplatených motivačných štipendií podľa odborov v školskom roku 2017/2018</t>
  </si>
  <si>
    <t>2430 H</t>
  </si>
  <si>
    <t>2987 H01</t>
  </si>
  <si>
    <t>3473 H 08</t>
  </si>
  <si>
    <t>5325 Q</t>
  </si>
  <si>
    <t>8503 K</t>
  </si>
  <si>
    <t xml:space="preserve">Spolu vyplatených štipendií: </t>
  </si>
  <si>
    <t>za rok 2017</t>
  </si>
  <si>
    <t>Prehľad vyplatených motivačných štipendií podľa odborov v školskom roku 2018/2019</t>
  </si>
  <si>
    <t>2859K</t>
  </si>
  <si>
    <t>2683H 1</t>
  </si>
  <si>
    <t>2848M</t>
  </si>
  <si>
    <t>3247k</t>
  </si>
  <si>
    <t>2683H 11</t>
  </si>
  <si>
    <t>3758K</t>
  </si>
  <si>
    <t>3762H</t>
  </si>
  <si>
    <t>Spolu v eurách:</t>
  </si>
  <si>
    <t>Prehľad vyplatených motivačných štipendií podľa odborov v školskom roku 2019/2020</t>
  </si>
  <si>
    <t>2683 H 17</t>
  </si>
  <si>
    <t>2848 M</t>
  </si>
  <si>
    <t>2859 K</t>
  </si>
  <si>
    <t>3247 K</t>
  </si>
  <si>
    <t>3758 K</t>
  </si>
  <si>
    <t>3762 H</t>
  </si>
  <si>
    <t>6310 Q</t>
  </si>
  <si>
    <t>2949 M</t>
  </si>
  <si>
    <t>2434 H</t>
  </si>
  <si>
    <t>3675H</t>
  </si>
  <si>
    <t>2488H</t>
  </si>
  <si>
    <t xml:space="preserve">3473 H </t>
  </si>
  <si>
    <t>2262K</t>
  </si>
  <si>
    <t>2423H</t>
  </si>
  <si>
    <t>2426K</t>
  </si>
  <si>
    <t>2487H03</t>
  </si>
  <si>
    <t>2847M</t>
  </si>
  <si>
    <t>2955H</t>
  </si>
  <si>
    <t>3661H</t>
  </si>
  <si>
    <t>3678H</t>
  </si>
  <si>
    <t>4524H</t>
  </si>
  <si>
    <t>5371H</t>
  </si>
  <si>
    <t>6460H</t>
  </si>
  <si>
    <t>7646M</t>
  </si>
  <si>
    <t>Prehľad vyplatených motivačných štipendií podľa odborov v školskom roku 2020/2021</t>
  </si>
  <si>
    <t>Prehľad vyplatených motivačných štipendií podľa odborov v školskom roku 2021/2022</t>
  </si>
  <si>
    <t>2412K</t>
  </si>
  <si>
    <t>2424H</t>
  </si>
  <si>
    <t>2425 H</t>
  </si>
  <si>
    <t>2430H</t>
  </si>
  <si>
    <t>2487H04</t>
  </si>
  <si>
    <t>2661H</t>
  </si>
  <si>
    <t>2841M</t>
  </si>
  <si>
    <t>3658K</t>
  </si>
  <si>
    <t>3692M</t>
  </si>
  <si>
    <t>3739M</t>
  </si>
  <si>
    <t>3760M</t>
  </si>
  <si>
    <t>4243M</t>
  </si>
  <si>
    <t>7649M</t>
  </si>
  <si>
    <t>Prehľad vyplatených motivačných štipendií podľa odborov v školskom roku 2022/2023</t>
  </si>
  <si>
    <t>2421H</t>
  </si>
  <si>
    <t>2422H</t>
  </si>
  <si>
    <t>2426H</t>
  </si>
  <si>
    <t>2949M</t>
  </si>
  <si>
    <t>3341K</t>
  </si>
  <si>
    <t>2466H02</t>
  </si>
  <si>
    <t>2683H12</t>
  </si>
  <si>
    <t>2683H15</t>
  </si>
  <si>
    <t>2683H17</t>
  </si>
  <si>
    <t>2863H11</t>
  </si>
  <si>
    <t>2987H01</t>
  </si>
  <si>
    <t>2987H02</t>
  </si>
  <si>
    <t>4561H01</t>
  </si>
  <si>
    <t>5325Q</t>
  </si>
  <si>
    <t>6310Q</t>
  </si>
  <si>
    <t>6475H</t>
  </si>
  <si>
    <t>3473H</t>
  </si>
  <si>
    <t>Prehľad vyplatených motivačných štipendií podľa odborov v školskom roku 2023/2024</t>
  </si>
  <si>
    <t>2738 H 01</t>
  </si>
  <si>
    <t>4525H</t>
  </si>
  <si>
    <t>4526H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</si>
</sst>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Sk&quot;_-;\-* #,##0.00\ &quot;Sk&quot;_-;_-* &quot;-&quot;??\ &quot;Sk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36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theme="6" tint="0.39997558519241921"/>
        <bgColor theme="0" tint="-0.1499984740745262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0" tint="-0.14999847407452621"/>
      </patternFill>
    </fill>
    <fill>
      <patternFill patternType="solid">
        <fgColor theme="5" tint="0.39997558519241921"/>
        <bgColor theme="0" tint="-0.14999847407452621"/>
      </patternFill>
    </fill>
    <fill>
      <patternFill patternType="solid">
        <fgColor theme="7" tint="0.59999389629810485"/>
        <bgColor theme="0" tint="-0.14999847407452621"/>
      </patternFill>
    </fill>
    <fill>
      <patternFill patternType="solid">
        <fgColor theme="3" tint="0.59999389629810485"/>
        <bgColor theme="0" tint="-0.14999847407452621"/>
      </patternFill>
    </fill>
    <fill>
      <patternFill patternType="solid">
        <fgColor theme="9" tint="0.39997558519241921"/>
        <bgColor theme="0" tint="-0.14999847407452621"/>
      </patternFill>
    </fill>
    <fill>
      <patternFill patternType="solid">
        <fgColor rgb="FFFF0000"/>
        <bgColor theme="0" tint="-0.14999847407452621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theme="0" tint="-0.14999847407452621"/>
      </patternFill>
    </fill>
    <fill>
      <patternFill patternType="solid">
        <fgColor theme="8" tint="0.39997558519241921"/>
        <bgColor theme="0" tint="-0.14999847407452621"/>
      </patternFill>
    </fill>
    <fill>
      <patternFill patternType="solid">
        <fgColor theme="6" tint="-0.249977111117893"/>
        <bgColor theme="0" tint="-0.14999847407452621"/>
      </patternFill>
    </fill>
    <fill>
      <patternFill patternType="solid">
        <fgColor theme="3" tint="0.39997558519241921"/>
        <bgColor theme="0" tint="-0.14999847407452621"/>
      </patternFill>
    </fill>
    <fill>
      <patternFill patternType="solid">
        <fgColor theme="9" tint="-0.249977111117893"/>
        <bgColor theme="0" tint="-0.1499984740745262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theme="0" tint="-0.14999847407452621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00"/>
        <bgColor theme="0" tint="-0.14999847407452621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3" fillId="0" borderId="9" xfId="0" applyFont="1" applyBorder="1"/>
    <xf numFmtId="0" fontId="3" fillId="0" borderId="3" xfId="0" applyFont="1" applyBorder="1"/>
    <xf numFmtId="0" fontId="0" fillId="2" borderId="5" xfId="0" applyFont="1" applyFill="1" applyBorder="1"/>
    <xf numFmtId="0" fontId="1" fillId="2" borderId="5" xfId="1" applyFont="1" applyFill="1" applyBorder="1"/>
    <xf numFmtId="0" fontId="0" fillId="2" borderId="4" xfId="0" applyFont="1" applyFill="1" applyBorder="1"/>
    <xf numFmtId="0" fontId="0" fillId="2" borderId="6" xfId="0" applyFont="1" applyFill="1" applyBorder="1"/>
    <xf numFmtId="0" fontId="0" fillId="2" borderId="3" xfId="0" applyFont="1" applyFill="1" applyBorder="1"/>
    <xf numFmtId="0" fontId="0" fillId="0" borderId="5" xfId="0" applyFont="1" applyBorder="1"/>
    <xf numFmtId="0" fontId="0" fillId="0" borderId="6" xfId="0" applyFont="1" applyBorder="1"/>
    <xf numFmtId="0" fontId="2" fillId="2" borderId="3" xfId="2" applyFont="1" applyFill="1" applyBorder="1"/>
    <xf numFmtId="0" fontId="2" fillId="2" borderId="5" xfId="2" applyFont="1" applyFill="1" applyBorder="1"/>
    <xf numFmtId="0" fontId="0" fillId="0" borderId="9" xfId="0" applyFont="1" applyBorder="1"/>
    <xf numFmtId="0" fontId="0" fillId="0" borderId="7" xfId="0" applyFont="1" applyBorder="1"/>
    <xf numFmtId="0" fontId="0" fillId="2" borderId="9" xfId="0" applyFont="1" applyFill="1" applyBorder="1"/>
    <xf numFmtId="0" fontId="0" fillId="2" borderId="7" xfId="0" applyFont="1" applyFill="1" applyBorder="1"/>
    <xf numFmtId="0" fontId="0" fillId="2" borderId="10" xfId="0" applyFont="1" applyFill="1" applyBorder="1"/>
    <xf numFmtId="0" fontId="0" fillId="2" borderId="8" xfId="0" applyFont="1" applyFill="1" applyBorder="1"/>
    <xf numFmtId="0" fontId="0" fillId="0" borderId="3" xfId="0" applyFont="1" applyBorder="1"/>
    <xf numFmtId="0" fontId="2" fillId="2" borderId="10" xfId="2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1" fillId="2" borderId="6" xfId="1" applyFont="1" applyFill="1" applyBorder="1"/>
    <xf numFmtId="0" fontId="2" fillId="2" borderId="9" xfId="2" applyFont="1" applyFill="1" applyBorder="1"/>
    <xf numFmtId="0" fontId="2" fillId="2" borderId="7" xfId="2" applyFont="1" applyFill="1" applyBorder="1"/>
    <xf numFmtId="0" fontId="3" fillId="0" borderId="0" xfId="0" applyFont="1"/>
    <xf numFmtId="0" fontId="3" fillId="0" borderId="9" xfId="0" applyFont="1" applyFill="1" applyBorder="1"/>
    <xf numFmtId="4" fontId="0" fillId="0" borderId="9" xfId="0" applyNumberFormat="1" applyFont="1" applyBorder="1"/>
    <xf numFmtId="4" fontId="0" fillId="2" borderId="9" xfId="0" applyNumberFormat="1" applyFont="1" applyFill="1" applyBorder="1"/>
    <xf numFmtId="4" fontId="0" fillId="2" borderId="8" xfId="0" applyNumberFormat="1" applyFont="1" applyFill="1" applyBorder="1"/>
    <xf numFmtId="4" fontId="0" fillId="2" borderId="10" xfId="0" applyNumberFormat="1" applyFont="1" applyFill="1" applyBorder="1"/>
    <xf numFmtId="0" fontId="3" fillId="0" borderId="10" xfId="0" applyFont="1" applyBorder="1"/>
    <xf numFmtId="0" fontId="0" fillId="0" borderId="10" xfId="0" applyFont="1" applyBorder="1"/>
    <xf numFmtId="4" fontId="0" fillId="0" borderId="10" xfId="0" applyNumberFormat="1" applyFont="1" applyBorder="1"/>
    <xf numFmtId="4" fontId="0" fillId="2" borderId="3" xfId="0" applyNumberFormat="1" applyFont="1" applyFill="1" applyBorder="1"/>
    <xf numFmtId="0" fontId="3" fillId="2" borderId="3" xfId="0" applyFont="1" applyFill="1" applyBorder="1"/>
    <xf numFmtId="4" fontId="0" fillId="0" borderId="3" xfId="0" applyNumberFormat="1" applyFont="1" applyBorder="1"/>
    <xf numFmtId="4" fontId="3" fillId="0" borderId="0" xfId="0" applyNumberFormat="1" applyFont="1"/>
    <xf numFmtId="0" fontId="0" fillId="0" borderId="8" xfId="0" applyFont="1" applyBorder="1"/>
    <xf numFmtId="4" fontId="0" fillId="0" borderId="8" xfId="0" applyNumberFormat="1" applyFont="1" applyBorder="1"/>
    <xf numFmtId="0" fontId="3" fillId="0" borderId="0" xfId="0" applyNumberFormat="1" applyFont="1"/>
    <xf numFmtId="4" fontId="0" fillId="3" borderId="9" xfId="0" applyNumberFormat="1" applyFont="1" applyFill="1" applyBorder="1"/>
    <xf numFmtId="0" fontId="0" fillId="0" borderId="0" xfId="0"/>
    <xf numFmtId="0" fontId="3" fillId="2" borderId="3" xfId="2" applyFont="1" applyFill="1" applyBorder="1"/>
    <xf numFmtId="0" fontId="3" fillId="3" borderId="3" xfId="2" applyFont="1" applyFill="1" applyBorder="1"/>
    <xf numFmtId="0" fontId="3" fillId="3" borderId="10" xfId="2" applyFont="1" applyFill="1" applyBorder="1"/>
    <xf numFmtId="0" fontId="8" fillId="4" borderId="0" xfId="0" applyFont="1" applyFill="1"/>
    <xf numFmtId="0" fontId="8" fillId="3" borderId="10" xfId="2" applyFont="1" applyFill="1" applyBorder="1"/>
    <xf numFmtId="0" fontId="8" fillId="3" borderId="3" xfId="2" applyFont="1" applyFill="1" applyBorder="1"/>
    <xf numFmtId="0" fontId="0" fillId="5" borderId="0" xfId="0" applyFill="1"/>
    <xf numFmtId="0" fontId="3" fillId="6" borderId="3" xfId="0" applyFont="1" applyFill="1" applyBorder="1"/>
    <xf numFmtId="0" fontId="3" fillId="3" borderId="3" xfId="0" applyFont="1" applyFill="1" applyBorder="1"/>
    <xf numFmtId="0" fontId="0" fillId="3" borderId="10" xfId="0" applyFont="1" applyFill="1" applyBorder="1"/>
    <xf numFmtId="4" fontId="0" fillId="3" borderId="3" xfId="0" applyNumberFormat="1" applyFont="1" applyFill="1" applyBorder="1"/>
    <xf numFmtId="4" fontId="0" fillId="3" borderId="10" xfId="0" applyNumberFormat="1" applyFont="1" applyFill="1" applyBorder="1"/>
    <xf numFmtId="0" fontId="0" fillId="4" borderId="0" xfId="0" applyFill="1"/>
    <xf numFmtId="0" fontId="3" fillId="7" borderId="3" xfId="0" applyFont="1" applyFill="1" applyBorder="1"/>
    <xf numFmtId="0" fontId="0" fillId="7" borderId="10" xfId="0" applyFont="1" applyFill="1" applyBorder="1"/>
    <xf numFmtId="4" fontId="0" fillId="7" borderId="3" xfId="0" applyNumberFormat="1" applyFont="1" applyFill="1" applyBorder="1"/>
    <xf numFmtId="0" fontId="3" fillId="7" borderId="10" xfId="0" applyFont="1" applyFill="1" applyBorder="1"/>
    <xf numFmtId="4" fontId="0" fillId="7" borderId="10" xfId="0" applyNumberFormat="1" applyFont="1" applyFill="1" applyBorder="1"/>
    <xf numFmtId="0" fontId="0" fillId="7" borderId="8" xfId="0" applyFont="1" applyFill="1" applyBorder="1"/>
    <xf numFmtId="4" fontId="0" fillId="7" borderId="8" xfId="0" applyNumberFormat="1" applyFont="1" applyFill="1" applyBorder="1"/>
    <xf numFmtId="0" fontId="3" fillId="3" borderId="10" xfId="0" applyFont="1" applyFill="1" applyBorder="1"/>
    <xf numFmtId="0" fontId="0" fillId="3" borderId="8" xfId="0" applyFont="1" applyFill="1" applyBorder="1"/>
    <xf numFmtId="4" fontId="0" fillId="3" borderId="8" xfId="0" applyNumberFormat="1" applyFont="1" applyFill="1" applyBorder="1"/>
    <xf numFmtId="0" fontId="3" fillId="4" borderId="9" xfId="0" applyFont="1" applyFill="1" applyBorder="1"/>
    <xf numFmtId="0" fontId="3" fillId="4" borderId="0" xfId="0" applyNumberFormat="1" applyFont="1" applyFill="1"/>
    <xf numFmtId="0" fontId="3" fillId="4" borderId="3" xfId="0" applyFont="1" applyFill="1" applyBorder="1"/>
    <xf numFmtId="0" fontId="0" fillId="4" borderId="10" xfId="0" applyFont="1" applyFill="1" applyBorder="1"/>
    <xf numFmtId="4" fontId="0" fillId="4" borderId="3" xfId="0" applyNumberFormat="1" applyFont="1" applyFill="1" applyBorder="1"/>
    <xf numFmtId="4" fontId="0" fillId="4" borderId="10" xfId="0" applyNumberFormat="1" applyFont="1" applyFill="1" applyBorder="1"/>
    <xf numFmtId="0" fontId="3" fillId="4" borderId="10" xfId="0" applyFont="1" applyFill="1" applyBorder="1"/>
    <xf numFmtId="0" fontId="0" fillId="4" borderId="8" xfId="0" applyFont="1" applyFill="1" applyBorder="1"/>
    <xf numFmtId="4" fontId="0" fillId="4" borderId="8" xfId="0" applyNumberFormat="1" applyFont="1" applyFill="1" applyBorder="1"/>
    <xf numFmtId="4" fontId="3" fillId="6" borderId="3" xfId="0" applyNumberFormat="1" applyFont="1" applyFill="1" applyBorder="1"/>
    <xf numFmtId="4" fontId="3" fillId="8" borderId="3" xfId="0" applyNumberFormat="1" applyFont="1" applyFill="1" applyBorder="1"/>
    <xf numFmtId="0" fontId="3" fillId="9" borderId="10" xfId="2" applyFont="1" applyFill="1" applyBorder="1"/>
    <xf numFmtId="0" fontId="3" fillId="10" borderId="9" xfId="0" applyFont="1" applyFill="1" applyBorder="1"/>
    <xf numFmtId="0" fontId="3" fillId="11" borderId="0" xfId="0" applyFont="1" applyFill="1"/>
    <xf numFmtId="4" fontId="3" fillId="11" borderId="0" xfId="0" applyNumberFormat="1" applyFont="1" applyFill="1"/>
    <xf numFmtId="4" fontId="3" fillId="12" borderId="0" xfId="0" applyNumberFormat="1" applyFont="1" applyFill="1"/>
    <xf numFmtId="4" fontId="3" fillId="8" borderId="0" xfId="0" applyNumberFormat="1" applyFont="1" applyFill="1"/>
    <xf numFmtId="0" fontId="3" fillId="14" borderId="0" xfId="0" applyNumberFormat="1" applyFont="1" applyFill="1"/>
    <xf numFmtId="0" fontId="3" fillId="4" borderId="0" xfId="0" applyFont="1" applyFill="1"/>
    <xf numFmtId="0" fontId="8" fillId="2" borderId="10" xfId="2" applyFont="1" applyFill="1" applyBorder="1"/>
    <xf numFmtId="0" fontId="8" fillId="2" borderId="3" xfId="2" applyFont="1" applyFill="1" applyBorder="1"/>
    <xf numFmtId="4" fontId="3" fillId="9" borderId="10" xfId="0" applyNumberFormat="1" applyFont="1" applyFill="1" applyBorder="1"/>
    <xf numFmtId="0" fontId="3" fillId="7" borderId="3" xfId="0" applyFont="1" applyFill="1" applyBorder="1" applyAlignment="1">
      <alignment horizontal="left"/>
    </xf>
    <xf numFmtId="4" fontId="0" fillId="3" borderId="0" xfId="0" applyNumberFormat="1" applyFont="1" applyFill="1" applyBorder="1"/>
    <xf numFmtId="4" fontId="0" fillId="15" borderId="10" xfId="0" applyNumberFormat="1" applyFont="1" applyFill="1" applyBorder="1"/>
    <xf numFmtId="4" fontId="0" fillId="16" borderId="10" xfId="0" applyNumberFormat="1" applyFont="1" applyFill="1" applyBorder="1"/>
    <xf numFmtId="0" fontId="3" fillId="15" borderId="3" xfId="0" applyFont="1" applyFill="1" applyBorder="1"/>
    <xf numFmtId="4" fontId="3" fillId="15" borderId="3" xfId="0" applyNumberFormat="1" applyFont="1" applyFill="1" applyBorder="1"/>
    <xf numFmtId="4" fontId="0" fillId="8" borderId="10" xfId="0" applyNumberFormat="1" applyFont="1" applyFill="1" applyBorder="1"/>
    <xf numFmtId="4" fontId="0" fillId="17" borderId="10" xfId="0" applyNumberFormat="1" applyFont="1" applyFill="1" applyBorder="1"/>
    <xf numFmtId="0" fontId="3" fillId="8" borderId="0" xfId="0" applyFont="1" applyFill="1"/>
    <xf numFmtId="4" fontId="3" fillId="11" borderId="3" xfId="0" applyNumberFormat="1" applyFont="1" applyFill="1" applyBorder="1"/>
    <xf numFmtId="0" fontId="3" fillId="11" borderId="0" xfId="0" applyNumberFormat="1" applyFont="1" applyFill="1"/>
    <xf numFmtId="4" fontId="3" fillId="13" borderId="10" xfId="0" applyNumberFormat="1" applyFont="1" applyFill="1" applyBorder="1"/>
    <xf numFmtId="0" fontId="3" fillId="11" borderId="3" xfId="0" applyFont="1" applyFill="1" applyBorder="1"/>
    <xf numFmtId="0" fontId="0" fillId="10" borderId="3" xfId="0" applyFont="1" applyFill="1" applyBorder="1"/>
    <xf numFmtId="0" fontId="0" fillId="10" borderId="5" xfId="0" applyFont="1" applyFill="1" applyBorder="1"/>
    <xf numFmtId="0" fontId="1" fillId="10" borderId="5" xfId="1" applyFont="1" applyFill="1" applyBorder="1"/>
    <xf numFmtId="0" fontId="1" fillId="10" borderId="6" xfId="1" applyFont="1" applyFill="1" applyBorder="1"/>
    <xf numFmtId="0" fontId="0" fillId="10" borderId="4" xfId="0" applyFont="1" applyFill="1" applyBorder="1"/>
    <xf numFmtId="0" fontId="0" fillId="10" borderId="6" xfId="0" applyFont="1" applyFill="1" applyBorder="1"/>
    <xf numFmtId="0" fontId="0" fillId="11" borderId="0" xfId="0" applyFill="1"/>
    <xf numFmtId="0" fontId="2" fillId="16" borderId="3" xfId="2" applyFont="1" applyFill="1" applyBorder="1"/>
    <xf numFmtId="0" fontId="2" fillId="10" borderId="10" xfId="2" applyFont="1" applyFill="1" applyBorder="1"/>
    <xf numFmtId="0" fontId="2" fillId="10" borderId="3" xfId="2" applyFont="1" applyFill="1" applyBorder="1"/>
    <xf numFmtId="0" fontId="2" fillId="18" borderId="3" xfId="2" applyFont="1" applyFill="1" applyBorder="1"/>
    <xf numFmtId="0" fontId="2" fillId="19" borderId="5" xfId="2" applyFont="1" applyFill="1" applyBorder="1"/>
    <xf numFmtId="0" fontId="2" fillId="20" borderId="5" xfId="2" applyFont="1" applyFill="1" applyBorder="1"/>
    <xf numFmtId="0" fontId="2" fillId="21" borderId="3" xfId="2" applyFont="1" applyFill="1" applyBorder="1"/>
    <xf numFmtId="4" fontId="3" fillId="22" borderId="3" xfId="0" applyNumberFormat="1" applyFont="1" applyFill="1" applyBorder="1"/>
    <xf numFmtId="4" fontId="3" fillId="22" borderId="0" xfId="0" applyNumberFormat="1" applyFont="1" applyFill="1"/>
    <xf numFmtId="0" fontId="2" fillId="23" borderId="3" xfId="2" applyFont="1" applyFill="1" applyBorder="1"/>
    <xf numFmtId="0" fontId="2" fillId="24" borderId="10" xfId="2" applyFont="1" applyFill="1" applyBorder="1"/>
    <xf numFmtId="0" fontId="2" fillId="24" borderId="3" xfId="2" applyFont="1" applyFill="1" applyBorder="1"/>
    <xf numFmtId="0" fontId="2" fillId="25" borderId="3" xfId="2" applyFont="1" applyFill="1" applyBorder="1"/>
    <xf numFmtId="0" fontId="2" fillId="26" borderId="5" xfId="2" applyFont="1" applyFill="1" applyBorder="1"/>
    <xf numFmtId="0" fontId="2" fillId="27" borderId="5" xfId="2" applyFont="1" applyFill="1" applyBorder="1"/>
    <xf numFmtId="0" fontId="3" fillId="12" borderId="3" xfId="0" applyFont="1" applyFill="1" applyBorder="1"/>
    <xf numFmtId="0" fontId="3" fillId="3" borderId="9" xfId="0" applyFont="1" applyFill="1" applyBorder="1"/>
    <xf numFmtId="0" fontId="0" fillId="3" borderId="9" xfId="0" applyFont="1" applyFill="1" applyBorder="1"/>
    <xf numFmtId="0" fontId="0" fillId="3" borderId="7" xfId="0" applyFont="1" applyFill="1" applyBorder="1"/>
    <xf numFmtId="0" fontId="0" fillId="6" borderId="9" xfId="0" applyFont="1" applyFill="1" applyBorder="1"/>
    <xf numFmtId="0" fontId="3" fillId="7" borderId="9" xfId="0" applyFont="1" applyFill="1" applyBorder="1"/>
    <xf numFmtId="0" fontId="0" fillId="7" borderId="9" xfId="0" applyFont="1" applyFill="1" applyBorder="1"/>
    <xf numFmtId="0" fontId="0" fillId="7" borderId="7" xfId="0" applyFont="1" applyFill="1" applyBorder="1"/>
    <xf numFmtId="0" fontId="3" fillId="28" borderId="3" xfId="0" applyFont="1" applyFill="1" applyBorder="1"/>
    <xf numFmtId="4" fontId="3" fillId="12" borderId="3" xfId="0" applyNumberFormat="1" applyFont="1" applyFill="1" applyBorder="1"/>
    <xf numFmtId="0" fontId="2" fillId="29" borderId="9" xfId="2" applyFont="1" applyFill="1" applyBorder="1"/>
    <xf numFmtId="0" fontId="0" fillId="29" borderId="9" xfId="0" applyFont="1" applyFill="1" applyBorder="1"/>
    <xf numFmtId="0" fontId="0" fillId="29" borderId="10" xfId="0" applyFont="1" applyFill="1" applyBorder="1"/>
    <xf numFmtId="4" fontId="0" fillId="6" borderId="9" xfId="0" applyNumberFormat="1" applyFont="1" applyFill="1" applyBorder="1"/>
    <xf numFmtId="4" fontId="0" fillId="29" borderId="9" xfId="0" applyNumberFormat="1" applyFont="1" applyFill="1" applyBorder="1"/>
    <xf numFmtId="4" fontId="0" fillId="29" borderId="10" xfId="0" applyNumberFormat="1" applyFont="1" applyFill="1" applyBorder="1"/>
    <xf numFmtId="4" fontId="0" fillId="7" borderId="9" xfId="0" applyNumberFormat="1" applyFont="1" applyFill="1" applyBorder="1"/>
    <xf numFmtId="0" fontId="0" fillId="7" borderId="3" xfId="0" applyFont="1" applyFill="1" applyBorder="1"/>
    <xf numFmtId="0" fontId="0" fillId="3" borderId="3" xfId="0" applyFont="1" applyFill="1" applyBorder="1"/>
    <xf numFmtId="4" fontId="3" fillId="28" borderId="3" xfId="0" applyNumberFormat="1" applyFont="1" applyFill="1" applyBorder="1"/>
    <xf numFmtId="4" fontId="0" fillId="30" borderId="10" xfId="0" applyNumberFormat="1" applyFont="1" applyFill="1" applyBorder="1"/>
    <xf numFmtId="4" fontId="0" fillId="26" borderId="10" xfId="0" applyNumberFormat="1" applyFont="1" applyFill="1" applyBorder="1"/>
    <xf numFmtId="4" fontId="3" fillId="30" borderId="3" xfId="0" applyNumberFormat="1" applyFont="1" applyFill="1" applyBorder="1"/>
    <xf numFmtId="4" fontId="0" fillId="26" borderId="3" xfId="0" applyNumberFormat="1" applyFont="1" applyFill="1" applyBorder="1"/>
    <xf numFmtId="4" fontId="0" fillId="30" borderId="3" xfId="0" applyNumberFormat="1" applyFont="1" applyFill="1" applyBorder="1"/>
    <xf numFmtId="0" fontId="3" fillId="31" borderId="3" xfId="0" applyFont="1" applyFill="1" applyBorder="1"/>
    <xf numFmtId="4" fontId="3" fillId="31" borderId="3" xfId="0" applyNumberFormat="1" applyFont="1" applyFill="1" applyBorder="1"/>
    <xf numFmtId="4" fontId="0" fillId="32" borderId="10" xfId="0" applyNumberFormat="1" applyFont="1" applyFill="1" applyBorder="1"/>
    <xf numFmtId="4" fontId="0" fillId="33" borderId="10" xfId="0" applyNumberFormat="1" applyFont="1" applyFill="1" applyBorder="1"/>
    <xf numFmtId="4" fontId="3" fillId="32" borderId="3" xfId="0" applyNumberFormat="1" applyFont="1" applyFill="1" applyBorder="1"/>
    <xf numFmtId="4" fontId="0" fillId="33" borderId="3" xfId="0" applyNumberFormat="1" applyFont="1" applyFill="1" applyBorder="1"/>
    <xf numFmtId="4" fontId="0" fillId="32" borderId="3" xfId="0" applyNumberFormat="1" applyFont="1" applyFill="1" applyBorder="1"/>
  </cellXfs>
  <cellStyles count="8">
    <cellStyle name="Hypertextový odkaz" xfId="4"/>
    <cellStyle name="Mena 2" xfId="5"/>
    <cellStyle name="Nadpis 1" xfId="1" builtinId="16"/>
    <cellStyle name="Nadpis 2" xfId="2" builtinId="17"/>
    <cellStyle name="Normálna" xfId="0" builtinId="0"/>
    <cellStyle name="Normálna 2" xfId="3"/>
    <cellStyle name="normálne_platby_5.rok" xfId="6"/>
    <cellStyle name="Sledovaný hypertextový odkaz" xfId="7"/>
  </cellStyles>
  <dxfs count="1"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ck">
          <color auto="1"/>
        </vertical>
        <horizontal style="thick">
          <color auto="1"/>
        </horizontal>
      </border>
    </dxf>
  </dxfs>
  <tableStyles count="1" defaultTableStyle="TableStyleMedium2" defaultPivotStyle="PivotStyleLight16">
    <tableStyle name="Štýl tabuľky 1" pivot="0" count="1">
      <tableStyleElement type="wholeTable" dxfId="0"/>
    </tableStyle>
  </tableStyles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O21" sqref="O21"/>
    </sheetView>
  </sheetViews>
  <sheetFormatPr defaultRowHeight="15" x14ac:dyDescent="0.25"/>
  <cols>
    <col min="3" max="3" width="12.42578125" bestFit="1" customWidth="1"/>
    <col min="4" max="4" width="12.42578125" customWidth="1"/>
    <col min="5" max="5" width="9.28515625" bestFit="1" customWidth="1"/>
    <col min="6" max="6" width="9.28515625" customWidth="1"/>
    <col min="7" max="7" width="11.7109375" bestFit="1" customWidth="1"/>
    <col min="8" max="8" width="11.7109375" customWidth="1"/>
    <col min="9" max="9" width="11.5703125" bestFit="1" customWidth="1"/>
    <col min="10" max="11" width="11.5703125" customWidth="1"/>
    <col min="13" max="13" width="9.140625" hidden="1" customWidth="1"/>
  </cols>
  <sheetData>
    <row r="1" spans="1:13" ht="19.5" x14ac:dyDescent="0.3">
      <c r="A1" s="7"/>
      <c r="B1" s="3"/>
      <c r="C1" s="4" t="s">
        <v>22</v>
      </c>
      <c r="D1" s="22"/>
      <c r="E1" s="5"/>
      <c r="F1" s="6"/>
      <c r="G1" s="6"/>
      <c r="H1" s="6"/>
      <c r="I1" s="6"/>
      <c r="J1" s="6"/>
      <c r="K1" s="6"/>
      <c r="L1" s="6"/>
      <c r="M1" s="3"/>
    </row>
    <row r="2" spans="1:13" x14ac:dyDescent="0.25">
      <c r="A2" s="1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8"/>
    </row>
    <row r="3" spans="1:13" ht="17.25" x14ac:dyDescent="0.3">
      <c r="A3" s="19" t="s">
        <v>11</v>
      </c>
      <c r="B3" s="19"/>
      <c r="C3" s="10" t="s">
        <v>14</v>
      </c>
      <c r="D3" s="10"/>
      <c r="E3" s="10" t="s">
        <v>12</v>
      </c>
      <c r="F3" s="10"/>
      <c r="G3" s="10" t="s">
        <v>13</v>
      </c>
      <c r="H3" s="11"/>
      <c r="I3" s="11" t="s">
        <v>17</v>
      </c>
      <c r="J3" s="11"/>
      <c r="K3" s="11" t="s">
        <v>19</v>
      </c>
      <c r="L3" s="10" t="s">
        <v>16</v>
      </c>
      <c r="M3" s="17"/>
    </row>
    <row r="4" spans="1:13" ht="17.25" x14ac:dyDescent="0.3">
      <c r="A4" s="23"/>
      <c r="B4" s="23" t="s">
        <v>21</v>
      </c>
      <c r="C4" s="23" t="s">
        <v>20</v>
      </c>
      <c r="D4" s="23" t="s">
        <v>21</v>
      </c>
      <c r="E4" s="23" t="s">
        <v>20</v>
      </c>
      <c r="F4" s="23" t="s">
        <v>21</v>
      </c>
      <c r="G4" s="23" t="s">
        <v>20</v>
      </c>
      <c r="H4" s="24" t="s">
        <v>21</v>
      </c>
      <c r="I4" s="24" t="s">
        <v>20</v>
      </c>
      <c r="J4" s="24" t="s">
        <v>21</v>
      </c>
      <c r="K4" s="24" t="s">
        <v>20</v>
      </c>
      <c r="L4" s="23"/>
      <c r="M4" s="15"/>
    </row>
    <row r="5" spans="1:13" x14ac:dyDescent="0.25">
      <c r="A5" s="1" t="s">
        <v>0</v>
      </c>
      <c r="B5" s="1"/>
      <c r="C5" s="12"/>
      <c r="D5" s="12"/>
      <c r="E5" s="12"/>
      <c r="F5" s="12"/>
      <c r="G5" s="12"/>
      <c r="H5" s="13"/>
      <c r="I5" s="13"/>
      <c r="J5" s="13"/>
      <c r="K5" s="13"/>
      <c r="L5" s="12"/>
      <c r="M5" s="13"/>
    </row>
    <row r="6" spans="1:13" x14ac:dyDescent="0.25">
      <c r="A6" s="20" t="s">
        <v>1</v>
      </c>
      <c r="B6" s="20"/>
      <c r="C6" s="14"/>
      <c r="D6" s="14"/>
      <c r="E6" s="14"/>
      <c r="F6" s="14"/>
      <c r="G6" s="14"/>
      <c r="H6" s="15"/>
      <c r="I6" s="15"/>
      <c r="J6" s="15"/>
      <c r="K6" s="15"/>
      <c r="L6" s="14"/>
      <c r="M6" s="15"/>
    </row>
    <row r="7" spans="1:13" x14ac:dyDescent="0.25">
      <c r="A7" s="1" t="s">
        <v>2</v>
      </c>
      <c r="B7" s="12">
        <v>15</v>
      </c>
      <c r="C7" s="12">
        <v>483.82</v>
      </c>
      <c r="D7" s="12">
        <v>15</v>
      </c>
      <c r="E7" s="12">
        <v>483.82</v>
      </c>
      <c r="F7" s="12">
        <v>15</v>
      </c>
      <c r="G7" s="12">
        <v>483.82</v>
      </c>
      <c r="H7" s="13">
        <v>14</v>
      </c>
      <c r="I7" s="13">
        <v>461.21</v>
      </c>
      <c r="J7" s="13">
        <v>14</v>
      </c>
      <c r="K7" s="13">
        <v>461.21</v>
      </c>
      <c r="L7" s="12">
        <f>SUM(C7,E7,G7,I7,K7)</f>
        <v>2373.88</v>
      </c>
      <c r="M7" s="13"/>
    </row>
    <row r="8" spans="1:13" x14ac:dyDescent="0.25">
      <c r="A8" s="20" t="s">
        <v>3</v>
      </c>
      <c r="B8" s="14">
        <v>13</v>
      </c>
      <c r="C8" s="14">
        <v>438.6</v>
      </c>
      <c r="D8" s="14">
        <v>19</v>
      </c>
      <c r="E8" s="14">
        <v>610.41999999999996</v>
      </c>
      <c r="F8" s="14">
        <v>16</v>
      </c>
      <c r="G8" s="14">
        <v>524.51</v>
      </c>
      <c r="H8" s="15">
        <v>15</v>
      </c>
      <c r="I8" s="15">
        <v>501.9</v>
      </c>
      <c r="J8" s="15">
        <v>15</v>
      </c>
      <c r="K8" s="15">
        <v>501.9</v>
      </c>
      <c r="L8" s="14">
        <f>SUM(C8,E8,G8,I8,K8)</f>
        <v>2577.33</v>
      </c>
      <c r="M8" s="15"/>
    </row>
    <row r="9" spans="1:13" x14ac:dyDescent="0.25">
      <c r="A9" s="1" t="s">
        <v>4</v>
      </c>
      <c r="B9" s="12">
        <v>42</v>
      </c>
      <c r="C9" s="12">
        <v>1618.68</v>
      </c>
      <c r="D9" s="12">
        <v>42</v>
      </c>
      <c r="E9" s="12">
        <v>1618.68</v>
      </c>
      <c r="F9" s="12">
        <v>40</v>
      </c>
      <c r="G9" s="12">
        <v>1537.29</v>
      </c>
      <c r="H9" s="13">
        <v>40</v>
      </c>
      <c r="I9" s="13">
        <v>1537.29</v>
      </c>
      <c r="J9" s="13">
        <v>40</v>
      </c>
      <c r="K9" s="13">
        <v>1537.29</v>
      </c>
      <c r="L9" s="12">
        <f>SUM(C9+E9+G9+I9,K9)</f>
        <v>7849.23</v>
      </c>
      <c r="M9" s="13"/>
    </row>
    <row r="10" spans="1:13" x14ac:dyDescent="0.25">
      <c r="A10" s="20" t="s">
        <v>15</v>
      </c>
      <c r="B10" s="14">
        <v>6</v>
      </c>
      <c r="C10" s="14">
        <v>244.16</v>
      </c>
      <c r="D10" s="14">
        <v>7</v>
      </c>
      <c r="E10" s="14">
        <v>244.16</v>
      </c>
      <c r="F10" s="14">
        <v>7</v>
      </c>
      <c r="G10" s="14">
        <v>289.38</v>
      </c>
      <c r="H10" s="15">
        <v>7</v>
      </c>
      <c r="I10" s="15">
        <v>266.77</v>
      </c>
      <c r="J10" s="15">
        <v>7</v>
      </c>
      <c r="K10" s="15">
        <v>266.77</v>
      </c>
      <c r="L10" s="14">
        <f>SUM(C10+E10+G10+I10,K10)</f>
        <v>1311.24</v>
      </c>
      <c r="M10" s="15"/>
    </row>
    <row r="11" spans="1:13" x14ac:dyDescent="0.25">
      <c r="A11" s="1" t="s">
        <v>5</v>
      </c>
      <c r="B11" s="12">
        <v>28</v>
      </c>
      <c r="C11" s="12">
        <v>1139.4100000000001</v>
      </c>
      <c r="D11" s="12">
        <v>27</v>
      </c>
      <c r="E11" s="12">
        <v>1116.8</v>
      </c>
      <c r="F11" s="12">
        <v>29</v>
      </c>
      <c r="G11" s="12">
        <v>1162.02</v>
      </c>
      <c r="H11" s="13">
        <v>28</v>
      </c>
      <c r="I11" s="13">
        <v>1139.4100000000001</v>
      </c>
      <c r="J11" s="13">
        <v>28</v>
      </c>
      <c r="K11" s="13">
        <v>1139.4100000000001</v>
      </c>
      <c r="L11" s="12">
        <f>SUM(C11,E11,G11,I11,K11)</f>
        <v>5697.05</v>
      </c>
      <c r="M11" s="13"/>
    </row>
    <row r="12" spans="1:13" x14ac:dyDescent="0.25">
      <c r="A12" s="20" t="s">
        <v>6</v>
      </c>
      <c r="B12" s="20"/>
      <c r="C12" s="14"/>
      <c r="D12" s="14"/>
      <c r="E12" s="14"/>
      <c r="F12" s="14"/>
      <c r="G12" s="14"/>
      <c r="H12" s="15"/>
      <c r="I12" s="15"/>
      <c r="J12" s="15"/>
      <c r="K12" s="15"/>
      <c r="L12" s="14"/>
      <c r="M12" s="15"/>
    </row>
    <row r="13" spans="1:13" x14ac:dyDescent="0.25">
      <c r="A13" s="1" t="s">
        <v>7</v>
      </c>
      <c r="B13" s="1"/>
      <c r="C13" s="12"/>
      <c r="D13" s="12"/>
      <c r="E13" s="12"/>
      <c r="F13" s="12"/>
      <c r="G13" s="12"/>
      <c r="H13" s="13"/>
      <c r="I13" s="13"/>
      <c r="J13" s="13"/>
      <c r="K13" s="13"/>
      <c r="L13" s="12"/>
      <c r="M13" s="13"/>
    </row>
    <row r="14" spans="1:13" x14ac:dyDescent="0.25">
      <c r="A14" s="20" t="s">
        <v>8</v>
      </c>
      <c r="B14" s="20"/>
      <c r="C14" s="14"/>
      <c r="D14" s="14"/>
      <c r="E14" s="14"/>
      <c r="F14" s="14"/>
      <c r="G14" s="14"/>
      <c r="H14" s="15"/>
      <c r="I14" s="15"/>
      <c r="J14" s="15"/>
      <c r="K14" s="15"/>
      <c r="L14" s="14"/>
      <c r="M14" s="15"/>
    </row>
    <row r="15" spans="1:13" x14ac:dyDescent="0.25">
      <c r="A15" s="1" t="s">
        <v>9</v>
      </c>
      <c r="B15" s="1"/>
      <c r="C15" s="12"/>
      <c r="D15" s="12"/>
      <c r="E15" s="12"/>
      <c r="F15" s="12"/>
      <c r="G15" s="12"/>
      <c r="H15" s="13"/>
      <c r="I15" s="13"/>
      <c r="J15" s="13"/>
      <c r="K15" s="13"/>
      <c r="L15" s="12"/>
      <c r="M15" s="13"/>
    </row>
    <row r="16" spans="1:13" x14ac:dyDescent="0.25">
      <c r="A16" s="21" t="s">
        <v>10</v>
      </c>
      <c r="B16" s="21"/>
      <c r="C16" s="16"/>
      <c r="D16" s="17"/>
      <c r="E16" s="17"/>
      <c r="F16" s="17"/>
      <c r="G16" s="17"/>
      <c r="H16" s="17"/>
      <c r="I16" s="17"/>
      <c r="J16" s="17"/>
      <c r="K16" s="17"/>
      <c r="L16" s="16"/>
      <c r="M16" s="17"/>
    </row>
    <row r="17" spans="1:13" x14ac:dyDescent="0.25">
      <c r="A17" s="2" t="s">
        <v>18</v>
      </c>
      <c r="B17" s="2">
        <f>SUM(B7:B16)</f>
        <v>104</v>
      </c>
      <c r="C17" s="2">
        <f>SUM(C7:C16)</f>
        <v>3924.67</v>
      </c>
      <c r="D17" s="2">
        <f>SUM(D5:D16)</f>
        <v>110</v>
      </c>
      <c r="E17" s="2">
        <f t="shared" ref="E17:I17" si="0">SUM(E7:E16)</f>
        <v>4073.88</v>
      </c>
      <c r="F17" s="2">
        <f>SUM(F7:F16)</f>
        <v>107</v>
      </c>
      <c r="G17" s="2">
        <f t="shared" si="0"/>
        <v>3997.02</v>
      </c>
      <c r="H17" s="2">
        <f>SUM(H7:H16)</f>
        <v>104</v>
      </c>
      <c r="I17" s="2">
        <f t="shared" si="0"/>
        <v>3906.58</v>
      </c>
      <c r="J17" s="2">
        <f>SUM(J7:J16)</f>
        <v>104</v>
      </c>
      <c r="K17" s="2">
        <f>SUM(K7:K16)</f>
        <v>3906.58</v>
      </c>
      <c r="L17" s="2">
        <f>SUM(L5:L16)</f>
        <v>19808.73</v>
      </c>
      <c r="M17" s="8"/>
    </row>
    <row r="20" spans="1:13" ht="17.25" x14ac:dyDescent="0.3">
      <c r="A20" s="19" t="s">
        <v>11</v>
      </c>
      <c r="B20" s="19"/>
      <c r="C20" s="10" t="s">
        <v>23</v>
      </c>
      <c r="D20" s="10"/>
      <c r="E20" s="10" t="s">
        <v>24</v>
      </c>
      <c r="F20" s="10"/>
      <c r="G20" s="10" t="s">
        <v>25</v>
      </c>
      <c r="H20" s="11"/>
      <c r="I20" s="11" t="s">
        <v>26</v>
      </c>
      <c r="J20" s="11"/>
      <c r="K20" s="11" t="s">
        <v>27</v>
      </c>
      <c r="L20" s="10" t="s">
        <v>16</v>
      </c>
      <c r="M20" s="17"/>
    </row>
    <row r="21" spans="1:13" ht="17.25" x14ac:dyDescent="0.3">
      <c r="A21" s="23"/>
      <c r="B21" s="23" t="s">
        <v>21</v>
      </c>
      <c r="C21" s="23" t="s">
        <v>20</v>
      </c>
      <c r="D21" s="23" t="s">
        <v>21</v>
      </c>
      <c r="E21" s="23" t="s">
        <v>20</v>
      </c>
      <c r="F21" s="23" t="s">
        <v>21</v>
      </c>
      <c r="G21" s="23" t="s">
        <v>20</v>
      </c>
      <c r="H21" s="24" t="s">
        <v>21</v>
      </c>
      <c r="I21" s="24" t="s">
        <v>20</v>
      </c>
      <c r="J21" s="24" t="s">
        <v>21</v>
      </c>
      <c r="K21" s="24" t="s">
        <v>20</v>
      </c>
      <c r="L21" s="23"/>
      <c r="M21" s="15"/>
    </row>
    <row r="22" spans="1:13" x14ac:dyDescent="0.25">
      <c r="A22" s="1" t="s">
        <v>0</v>
      </c>
      <c r="B22" s="1"/>
      <c r="C22" s="12"/>
      <c r="D22" s="12"/>
      <c r="E22" s="12"/>
      <c r="F22" s="12"/>
      <c r="G22" s="12"/>
      <c r="H22" s="13"/>
      <c r="I22" s="13"/>
      <c r="J22" s="13"/>
      <c r="K22" s="13"/>
      <c r="L22" s="12"/>
      <c r="M22" s="13"/>
    </row>
    <row r="23" spans="1:13" x14ac:dyDescent="0.25">
      <c r="A23" s="20" t="s">
        <v>1</v>
      </c>
      <c r="B23" s="20"/>
      <c r="C23" s="14"/>
      <c r="D23" s="14"/>
      <c r="E23" s="14"/>
      <c r="F23" s="14"/>
      <c r="G23" s="14"/>
      <c r="H23" s="15"/>
      <c r="I23" s="15"/>
      <c r="J23" s="15"/>
      <c r="K23" s="15"/>
      <c r="L23" s="14"/>
      <c r="M23" s="15"/>
    </row>
    <row r="24" spans="1:13" x14ac:dyDescent="0.25">
      <c r="A24" s="1" t="s">
        <v>2</v>
      </c>
      <c r="B24" s="12">
        <v>12</v>
      </c>
      <c r="C24" s="12">
        <v>397.9</v>
      </c>
      <c r="D24" s="12">
        <v>12</v>
      </c>
      <c r="E24" s="12">
        <v>397.9</v>
      </c>
      <c r="F24" s="12">
        <v>12</v>
      </c>
      <c r="G24" s="12">
        <v>397.9</v>
      </c>
      <c r="H24" s="13">
        <v>12</v>
      </c>
      <c r="I24" s="13">
        <v>397.9</v>
      </c>
      <c r="J24" s="13">
        <v>12</v>
      </c>
      <c r="K24" s="13">
        <v>397.9</v>
      </c>
      <c r="L24" s="12">
        <f>SUM(C24,E24,G24,I24,K24)</f>
        <v>1989.5</v>
      </c>
      <c r="M24" s="13"/>
    </row>
    <row r="25" spans="1:13" x14ac:dyDescent="0.25">
      <c r="A25" s="20" t="s">
        <v>3</v>
      </c>
      <c r="B25" s="14">
        <v>18</v>
      </c>
      <c r="C25" s="14">
        <v>642.05999999999995</v>
      </c>
      <c r="D25" s="14">
        <v>19</v>
      </c>
      <c r="E25" s="14">
        <v>700.84</v>
      </c>
      <c r="F25" s="14">
        <v>20</v>
      </c>
      <c r="G25" s="14">
        <v>741.53</v>
      </c>
      <c r="H25" s="15">
        <v>20</v>
      </c>
      <c r="I25" s="15">
        <v>741.53</v>
      </c>
      <c r="J25" s="15">
        <v>20</v>
      </c>
      <c r="K25" s="15">
        <v>741.53</v>
      </c>
      <c r="L25" s="14">
        <f>SUM(C25,E25,G25,I25,K25)</f>
        <v>3567.49</v>
      </c>
      <c r="M25" s="15"/>
    </row>
    <row r="26" spans="1:13" x14ac:dyDescent="0.25">
      <c r="A26" s="1" t="s">
        <v>4</v>
      </c>
      <c r="B26" s="1">
        <v>39</v>
      </c>
      <c r="C26" s="12">
        <v>1496.63</v>
      </c>
      <c r="D26" s="12">
        <v>39</v>
      </c>
      <c r="E26" s="12">
        <v>1496.63</v>
      </c>
      <c r="F26" s="12">
        <v>39</v>
      </c>
      <c r="G26" s="12">
        <v>1496.63</v>
      </c>
      <c r="H26" s="13">
        <v>37</v>
      </c>
      <c r="I26" s="13">
        <v>1415.25</v>
      </c>
      <c r="J26" s="13">
        <v>37</v>
      </c>
      <c r="K26" s="13">
        <v>1415.25</v>
      </c>
      <c r="L26" s="12">
        <f>SUM(C26+E26+G26+I26,K25)</f>
        <v>6646.67</v>
      </c>
      <c r="M26" s="13"/>
    </row>
    <row r="27" spans="1:13" x14ac:dyDescent="0.25">
      <c r="A27" s="20" t="s">
        <v>15</v>
      </c>
      <c r="B27" s="14">
        <v>10</v>
      </c>
      <c r="C27" s="14">
        <v>352.68</v>
      </c>
      <c r="D27" s="14">
        <v>10</v>
      </c>
      <c r="E27" s="14">
        <v>352.68</v>
      </c>
      <c r="F27" s="14">
        <v>10</v>
      </c>
      <c r="G27" s="14">
        <v>352.68</v>
      </c>
      <c r="H27" s="15">
        <v>10</v>
      </c>
      <c r="I27" s="15">
        <v>352.68</v>
      </c>
      <c r="J27" s="15">
        <v>10</v>
      </c>
      <c r="K27" s="15">
        <v>352.68</v>
      </c>
      <c r="L27" s="14">
        <f>SUM(C27+E27+G27+I27)</f>
        <v>1410.72</v>
      </c>
      <c r="M27" s="15"/>
    </row>
    <row r="28" spans="1:13" x14ac:dyDescent="0.25">
      <c r="A28" s="1" t="s">
        <v>5</v>
      </c>
      <c r="B28" s="12">
        <v>29</v>
      </c>
      <c r="C28" s="12">
        <v>981.17</v>
      </c>
      <c r="D28" s="12">
        <v>29</v>
      </c>
      <c r="E28" s="12">
        <v>1003.78</v>
      </c>
      <c r="F28" s="12">
        <v>29</v>
      </c>
      <c r="G28" s="12">
        <v>981.17</v>
      </c>
      <c r="H28" s="13">
        <v>29</v>
      </c>
      <c r="I28" s="13">
        <v>981.17</v>
      </c>
      <c r="J28" s="13">
        <v>27</v>
      </c>
      <c r="K28" s="13">
        <v>917.87</v>
      </c>
      <c r="L28" s="12">
        <f>SUM(C28:K28)</f>
        <v>4979.16</v>
      </c>
      <c r="M28" s="13"/>
    </row>
    <row r="29" spans="1:13" x14ac:dyDescent="0.25">
      <c r="A29" s="20" t="s">
        <v>6</v>
      </c>
      <c r="B29" s="20"/>
      <c r="C29" s="14"/>
      <c r="D29" s="14"/>
      <c r="E29" s="14"/>
      <c r="F29" s="14"/>
      <c r="G29" s="14"/>
      <c r="H29" s="15"/>
      <c r="I29" s="15"/>
      <c r="J29" s="15"/>
      <c r="K29" s="15"/>
      <c r="L29" s="14"/>
      <c r="M29" s="15"/>
    </row>
    <row r="30" spans="1:13" x14ac:dyDescent="0.25">
      <c r="A30" s="1" t="s">
        <v>7</v>
      </c>
      <c r="B30" s="1"/>
      <c r="C30" s="12"/>
      <c r="D30" s="12"/>
      <c r="E30" s="12"/>
      <c r="F30" s="12"/>
      <c r="G30" s="12"/>
      <c r="H30" s="13"/>
      <c r="I30" s="13"/>
      <c r="J30" s="13"/>
      <c r="K30" s="13"/>
      <c r="L30" s="12"/>
      <c r="M30" s="13"/>
    </row>
    <row r="31" spans="1:13" x14ac:dyDescent="0.25">
      <c r="A31" s="20" t="s">
        <v>8</v>
      </c>
      <c r="B31" s="20"/>
      <c r="C31" s="14"/>
      <c r="D31" s="14"/>
      <c r="E31" s="14"/>
      <c r="F31" s="14"/>
      <c r="G31" s="14"/>
      <c r="H31" s="15"/>
      <c r="I31" s="15"/>
      <c r="J31" s="15"/>
      <c r="K31" s="15"/>
      <c r="L31" s="14"/>
      <c r="M31" s="15"/>
    </row>
    <row r="32" spans="1:13" x14ac:dyDescent="0.25">
      <c r="A32" s="1" t="s">
        <v>9</v>
      </c>
      <c r="B32" s="1"/>
      <c r="C32" s="12"/>
      <c r="D32" s="12"/>
      <c r="E32" s="12"/>
      <c r="F32" s="12"/>
      <c r="G32" s="12"/>
      <c r="H32" s="13"/>
      <c r="I32" s="13"/>
      <c r="J32" s="13"/>
      <c r="K32" s="13"/>
      <c r="L32" s="12"/>
      <c r="M32" s="13"/>
    </row>
    <row r="33" spans="1:13" x14ac:dyDescent="0.25">
      <c r="A33" s="21" t="s">
        <v>10</v>
      </c>
      <c r="B33" s="21"/>
      <c r="C33" s="16"/>
      <c r="D33" s="17"/>
      <c r="E33" s="17"/>
      <c r="F33" s="17"/>
      <c r="G33" s="17"/>
      <c r="H33" s="17"/>
      <c r="I33" s="17"/>
      <c r="J33" s="17"/>
      <c r="K33" s="17"/>
      <c r="L33" s="16"/>
      <c r="M33" s="17"/>
    </row>
    <row r="34" spans="1:13" x14ac:dyDescent="0.25">
      <c r="A34" s="2" t="s">
        <v>18</v>
      </c>
      <c r="B34" s="2">
        <f>SUM(B24:B33)</f>
        <v>108</v>
      </c>
      <c r="C34" s="2">
        <f>SUM(C24:C33)</f>
        <v>3870.44</v>
      </c>
      <c r="D34" s="2">
        <f>SUM(D24:D33)</f>
        <v>109</v>
      </c>
      <c r="E34" s="2">
        <f t="shared" ref="E34" si="1">SUM(E24:E33)</f>
        <v>3951.83</v>
      </c>
      <c r="F34" s="2">
        <f>SUM(F24:F33)</f>
        <v>110</v>
      </c>
      <c r="G34" s="2">
        <f t="shared" ref="G34" si="2">SUM(G24:G33)</f>
        <v>3969.91</v>
      </c>
      <c r="H34" s="2">
        <f>SUM(H24:H33)</f>
        <v>108</v>
      </c>
      <c r="I34" s="2">
        <f t="shared" ref="I34" si="3">SUM(I24:I33)</f>
        <v>3888.5299999999997</v>
      </c>
      <c r="J34" s="2">
        <f>SUM(J24:J33)</f>
        <v>106</v>
      </c>
      <c r="K34" s="2">
        <f>SUM(K24:K33)</f>
        <v>3825.2299999999996</v>
      </c>
      <c r="L34" s="2">
        <f>SUM(L24:L33)</f>
        <v>18593.54</v>
      </c>
      <c r="M34" s="8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M52" sqref="M52"/>
    </sheetView>
  </sheetViews>
  <sheetFormatPr defaultRowHeight="15" x14ac:dyDescent="0.25"/>
  <cols>
    <col min="1" max="1" width="20.5703125" customWidth="1"/>
    <col min="2" max="2" width="10.140625" customWidth="1"/>
    <col min="4" max="4" width="10" customWidth="1"/>
    <col min="5" max="5" width="10.5703125" customWidth="1"/>
  </cols>
  <sheetData>
    <row r="1" spans="1:12" ht="19.5" x14ac:dyDescent="0.3">
      <c r="A1" s="7"/>
      <c r="B1" s="3"/>
      <c r="C1" s="4" t="s">
        <v>28</v>
      </c>
      <c r="D1" s="22"/>
      <c r="E1" s="5"/>
      <c r="F1" s="6"/>
      <c r="G1" s="6"/>
      <c r="H1" s="6"/>
      <c r="I1" s="6"/>
      <c r="J1" s="6"/>
      <c r="K1" s="6"/>
      <c r="L1" s="6"/>
    </row>
    <row r="2" spans="1:12" x14ac:dyDescent="0.25">
      <c r="A2" s="18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7.25" x14ac:dyDescent="0.3">
      <c r="A3" s="19" t="s">
        <v>11</v>
      </c>
      <c r="B3" s="19" t="s">
        <v>14</v>
      </c>
      <c r="C3" s="10"/>
      <c r="D3" s="10" t="s">
        <v>12</v>
      </c>
      <c r="E3" s="10"/>
      <c r="F3" s="10" t="s">
        <v>13</v>
      </c>
      <c r="G3" s="10"/>
      <c r="H3" s="11" t="s">
        <v>17</v>
      </c>
      <c r="I3" s="11"/>
      <c r="J3" s="11" t="s">
        <v>19</v>
      </c>
      <c r="K3" s="11"/>
      <c r="L3" s="10" t="s">
        <v>16</v>
      </c>
    </row>
    <row r="4" spans="1:12" ht="17.25" x14ac:dyDescent="0.3">
      <c r="A4" s="23"/>
      <c r="B4" s="23" t="s">
        <v>21</v>
      </c>
      <c r="C4" s="23" t="s">
        <v>20</v>
      </c>
      <c r="D4" s="23" t="s">
        <v>21</v>
      </c>
      <c r="E4" s="23" t="s">
        <v>20</v>
      </c>
      <c r="F4" s="23" t="s">
        <v>21</v>
      </c>
      <c r="G4" s="23" t="s">
        <v>20</v>
      </c>
      <c r="H4" s="24" t="s">
        <v>21</v>
      </c>
      <c r="I4" s="24" t="s">
        <v>20</v>
      </c>
      <c r="J4" s="24" t="s">
        <v>21</v>
      </c>
      <c r="K4" s="24" t="s">
        <v>20</v>
      </c>
      <c r="L4" s="23"/>
    </row>
    <row r="5" spans="1:12" x14ac:dyDescent="0.25">
      <c r="A5" s="1" t="s">
        <v>0</v>
      </c>
      <c r="B5" s="1">
        <v>10</v>
      </c>
      <c r="C5" s="12">
        <v>443.1</v>
      </c>
      <c r="D5" s="12">
        <v>10</v>
      </c>
      <c r="E5" s="12">
        <v>443.1</v>
      </c>
      <c r="F5" s="12">
        <v>10</v>
      </c>
      <c r="G5" s="12">
        <v>443.1</v>
      </c>
      <c r="H5" s="13">
        <v>10</v>
      </c>
      <c r="I5" s="13">
        <v>443.1</v>
      </c>
      <c r="J5" s="13">
        <v>10</v>
      </c>
      <c r="K5" s="13">
        <v>443.1</v>
      </c>
      <c r="L5" s="12">
        <f>SUM(C5,E5,G5,I5,K5)</f>
        <v>2215.5</v>
      </c>
    </row>
    <row r="6" spans="1:12" x14ac:dyDescent="0.25">
      <c r="A6" s="20" t="s">
        <v>1</v>
      </c>
      <c r="B6" s="20"/>
      <c r="C6" s="14"/>
      <c r="D6" s="14"/>
      <c r="E6" s="14"/>
      <c r="F6" s="14"/>
      <c r="G6" s="14"/>
      <c r="H6" s="15"/>
      <c r="I6" s="15"/>
      <c r="J6" s="15"/>
      <c r="K6" s="15"/>
      <c r="L6" s="14"/>
    </row>
    <row r="7" spans="1:12" x14ac:dyDescent="0.25">
      <c r="A7" s="1" t="s">
        <v>2</v>
      </c>
      <c r="B7" s="12">
        <v>9</v>
      </c>
      <c r="C7" s="12">
        <v>221.57</v>
      </c>
      <c r="D7" s="12">
        <v>9</v>
      </c>
      <c r="E7" s="12">
        <v>221.57</v>
      </c>
      <c r="F7" s="12">
        <v>21</v>
      </c>
      <c r="G7" s="12">
        <v>601.4</v>
      </c>
      <c r="H7" s="13">
        <v>13</v>
      </c>
      <c r="I7" s="13">
        <v>348.18</v>
      </c>
      <c r="J7" s="13">
        <v>13</v>
      </c>
      <c r="K7" s="13">
        <v>348.18</v>
      </c>
      <c r="L7" s="12">
        <f>SUM(C7,E7,G7,I7,K7)</f>
        <v>1740.9</v>
      </c>
    </row>
    <row r="8" spans="1:12" x14ac:dyDescent="0.25">
      <c r="A8" s="20" t="s">
        <v>3</v>
      </c>
      <c r="B8" s="14">
        <v>33</v>
      </c>
      <c r="C8" s="14">
        <v>1198.21</v>
      </c>
      <c r="D8" s="14">
        <v>33</v>
      </c>
      <c r="E8" s="14">
        <v>1198.21</v>
      </c>
      <c r="F8" s="14">
        <v>33</v>
      </c>
      <c r="G8" s="14">
        <v>1198.21</v>
      </c>
      <c r="H8" s="15">
        <v>33</v>
      </c>
      <c r="I8" s="15">
        <v>1198.21</v>
      </c>
      <c r="J8" s="15">
        <v>33</v>
      </c>
      <c r="K8" s="15">
        <v>1198.21</v>
      </c>
      <c r="L8" s="14">
        <f>SUM(C8,E8,G8,I8,K8)</f>
        <v>5991.05</v>
      </c>
    </row>
    <row r="9" spans="1:12" x14ac:dyDescent="0.25">
      <c r="A9" s="1" t="s">
        <v>4</v>
      </c>
      <c r="B9" s="12">
        <v>28</v>
      </c>
      <c r="C9" s="12">
        <v>1067.07</v>
      </c>
      <c r="D9" s="12">
        <v>62</v>
      </c>
      <c r="E9" s="12">
        <v>2378.29</v>
      </c>
      <c r="F9" s="12">
        <v>44</v>
      </c>
      <c r="G9" s="12">
        <v>1681.99</v>
      </c>
      <c r="H9" s="13">
        <v>44</v>
      </c>
      <c r="I9" s="13">
        <v>1681.99</v>
      </c>
      <c r="J9" s="13">
        <v>44</v>
      </c>
      <c r="K9" s="13">
        <v>1681.99</v>
      </c>
      <c r="L9" s="12">
        <f>SUM(C9+E9+G9+I9,K9)</f>
        <v>8491.33</v>
      </c>
    </row>
    <row r="10" spans="1:12" x14ac:dyDescent="0.25">
      <c r="A10" s="20" t="s">
        <v>15</v>
      </c>
      <c r="B10" s="14">
        <v>10</v>
      </c>
      <c r="C10" s="14">
        <v>352.69</v>
      </c>
      <c r="D10" s="14">
        <v>9</v>
      </c>
      <c r="E10" s="14">
        <v>330.08</v>
      </c>
      <c r="F10" s="14">
        <v>10</v>
      </c>
      <c r="G10" s="14">
        <v>388.86</v>
      </c>
      <c r="H10" s="15">
        <v>10</v>
      </c>
      <c r="I10" s="15">
        <v>388.86</v>
      </c>
      <c r="J10" s="15">
        <v>10</v>
      </c>
      <c r="K10" s="15">
        <v>388.86</v>
      </c>
      <c r="L10" s="14">
        <f>SUM(C10,E10,G10,I10,K10)</f>
        <v>1849.3500000000004</v>
      </c>
    </row>
    <row r="11" spans="1:12" x14ac:dyDescent="0.25">
      <c r="A11" s="1" t="s">
        <v>5</v>
      </c>
      <c r="B11" s="12">
        <v>52</v>
      </c>
      <c r="C11" s="12">
        <v>2007.52</v>
      </c>
      <c r="D11" s="12">
        <v>53</v>
      </c>
      <c r="E11" s="12">
        <v>2025.61</v>
      </c>
      <c r="F11" s="12">
        <v>52</v>
      </c>
      <c r="G11" s="12">
        <v>2025.61</v>
      </c>
      <c r="H11" s="13">
        <v>52</v>
      </c>
      <c r="I11" s="13">
        <v>2007.52</v>
      </c>
      <c r="J11" s="13">
        <v>53</v>
      </c>
      <c r="K11" s="13">
        <v>2125.08</v>
      </c>
      <c r="L11" s="12">
        <f>SUM(C11,E11,G11,I11,K11)</f>
        <v>10191.34</v>
      </c>
    </row>
    <row r="12" spans="1:12" x14ac:dyDescent="0.25">
      <c r="A12" s="20" t="s">
        <v>6</v>
      </c>
      <c r="B12" s="20"/>
      <c r="C12" s="14"/>
      <c r="D12" s="14"/>
      <c r="E12" s="14"/>
      <c r="F12" s="14"/>
      <c r="G12" s="14"/>
      <c r="H12" s="15"/>
      <c r="I12" s="15"/>
      <c r="J12" s="15"/>
      <c r="K12" s="15"/>
      <c r="L12" s="14">
        <f>SUM(C12,E12,G12,I12,K12)</f>
        <v>0</v>
      </c>
    </row>
    <row r="13" spans="1:12" x14ac:dyDescent="0.25">
      <c r="A13" s="1" t="s">
        <v>7</v>
      </c>
      <c r="B13" s="1"/>
      <c r="C13" s="12"/>
      <c r="D13" s="12"/>
      <c r="E13" s="12"/>
      <c r="F13" s="12"/>
      <c r="G13" s="12"/>
      <c r="H13" s="13"/>
      <c r="I13" s="13"/>
      <c r="J13" s="13"/>
      <c r="K13" s="13"/>
      <c r="L13" s="12"/>
    </row>
    <row r="14" spans="1:12" x14ac:dyDescent="0.25">
      <c r="A14" s="20" t="s">
        <v>8</v>
      </c>
      <c r="B14" s="20"/>
      <c r="C14" s="14"/>
      <c r="D14" s="14"/>
      <c r="E14" s="14"/>
      <c r="F14" s="14"/>
      <c r="G14" s="14"/>
      <c r="H14" s="15"/>
      <c r="I14" s="15"/>
      <c r="J14" s="15"/>
      <c r="K14" s="15"/>
      <c r="L14" s="14"/>
    </row>
    <row r="15" spans="1:12" x14ac:dyDescent="0.25">
      <c r="A15" s="1" t="s">
        <v>9</v>
      </c>
      <c r="B15" s="1"/>
      <c r="C15" s="12"/>
      <c r="D15" s="12"/>
      <c r="E15" s="12"/>
      <c r="F15" s="12"/>
      <c r="G15" s="12"/>
      <c r="H15" s="13"/>
      <c r="I15" s="13"/>
      <c r="J15" s="13"/>
      <c r="K15" s="13"/>
      <c r="L15" s="12"/>
    </row>
    <row r="16" spans="1:12" x14ac:dyDescent="0.25">
      <c r="A16" s="21" t="s">
        <v>10</v>
      </c>
      <c r="B16" s="21"/>
      <c r="C16" s="16"/>
      <c r="D16" s="17"/>
      <c r="E16" s="17"/>
      <c r="F16" s="17"/>
      <c r="G16" s="17"/>
      <c r="H16" s="17"/>
      <c r="I16" s="17"/>
      <c r="J16" s="17"/>
      <c r="K16" s="17"/>
      <c r="L16" s="16"/>
    </row>
    <row r="17" spans="1:12" x14ac:dyDescent="0.25">
      <c r="A17" s="2" t="s">
        <v>18</v>
      </c>
      <c r="B17" s="2">
        <f>SUM(B7:B16)</f>
        <v>132</v>
      </c>
      <c r="C17" s="2">
        <f>SUM(C5:C16)</f>
        <v>5290.16</v>
      </c>
      <c r="D17" s="2">
        <f>SUM(D5:D16)</f>
        <v>176</v>
      </c>
      <c r="E17" s="2">
        <f>SUM(E5:E16)</f>
        <v>6596.86</v>
      </c>
      <c r="F17" s="2">
        <f>SUM(F7:F16)</f>
        <v>160</v>
      </c>
      <c r="G17" s="2">
        <f t="shared" ref="G17:L17" si="0">SUM(G5:G16)</f>
        <v>6339.1699999999992</v>
      </c>
      <c r="H17" s="2">
        <f t="shared" si="0"/>
        <v>162</v>
      </c>
      <c r="I17" s="2">
        <f t="shared" si="0"/>
        <v>6067.8600000000006</v>
      </c>
      <c r="J17" s="2">
        <f t="shared" si="0"/>
        <v>163</v>
      </c>
      <c r="K17" s="2">
        <f t="shared" si="0"/>
        <v>6185.42</v>
      </c>
      <c r="L17" s="2">
        <f t="shared" si="0"/>
        <v>30479.469999999998</v>
      </c>
    </row>
    <row r="20" spans="1:12" ht="17.25" x14ac:dyDescent="0.3">
      <c r="A20" s="19" t="s">
        <v>11</v>
      </c>
      <c r="B20" s="19" t="s">
        <v>23</v>
      </c>
      <c r="C20" s="10"/>
      <c r="D20" s="10" t="s">
        <v>24</v>
      </c>
      <c r="E20" s="10"/>
      <c r="F20" s="10" t="s">
        <v>25</v>
      </c>
      <c r="G20" s="10"/>
      <c r="H20" s="11" t="s">
        <v>26</v>
      </c>
      <c r="I20" s="11"/>
      <c r="J20" s="11" t="s">
        <v>27</v>
      </c>
      <c r="K20" s="11"/>
      <c r="L20" s="10" t="s">
        <v>16</v>
      </c>
    </row>
    <row r="21" spans="1:12" ht="17.25" x14ac:dyDescent="0.3">
      <c r="A21" s="23"/>
      <c r="B21" s="23" t="s">
        <v>21</v>
      </c>
      <c r="C21" s="23" t="s">
        <v>20</v>
      </c>
      <c r="D21" s="23" t="s">
        <v>21</v>
      </c>
      <c r="E21" s="23" t="s">
        <v>20</v>
      </c>
      <c r="F21" s="23" t="s">
        <v>21</v>
      </c>
      <c r="G21" s="23" t="s">
        <v>20</v>
      </c>
      <c r="H21" s="24" t="s">
        <v>21</v>
      </c>
      <c r="I21" s="24" t="s">
        <v>20</v>
      </c>
      <c r="J21" s="24" t="s">
        <v>21</v>
      </c>
      <c r="K21" s="24" t="s">
        <v>20</v>
      </c>
      <c r="L21" s="23"/>
    </row>
    <row r="22" spans="1:12" x14ac:dyDescent="0.25">
      <c r="A22" s="1" t="s">
        <v>0</v>
      </c>
      <c r="B22" s="1">
        <v>9</v>
      </c>
      <c r="C22" s="12">
        <v>348.15</v>
      </c>
      <c r="D22" s="12">
        <v>9</v>
      </c>
      <c r="E22" s="12">
        <v>348.15</v>
      </c>
      <c r="F22" s="12">
        <v>10</v>
      </c>
      <c r="G22" s="12">
        <v>470.22</v>
      </c>
      <c r="H22" s="13">
        <v>10</v>
      </c>
      <c r="I22" s="13">
        <v>388.84</v>
      </c>
      <c r="J22" s="13">
        <v>10</v>
      </c>
      <c r="K22" s="13">
        <v>388.84</v>
      </c>
      <c r="L22" s="12">
        <f>SUM(C22+E22+G22+I22+K22)</f>
        <v>1944.1999999999998</v>
      </c>
    </row>
    <row r="23" spans="1:12" x14ac:dyDescent="0.25">
      <c r="A23" s="20" t="s">
        <v>1</v>
      </c>
      <c r="B23" s="20"/>
      <c r="C23" s="14"/>
      <c r="D23" s="14"/>
      <c r="E23" s="14"/>
      <c r="F23" s="14"/>
      <c r="G23" s="14"/>
      <c r="H23" s="15"/>
      <c r="I23" s="15"/>
      <c r="J23" s="15"/>
      <c r="K23" s="15"/>
      <c r="L23" s="14"/>
    </row>
    <row r="24" spans="1:12" x14ac:dyDescent="0.25">
      <c r="A24" s="1" t="s">
        <v>2</v>
      </c>
      <c r="B24" s="12">
        <v>12</v>
      </c>
      <c r="C24" s="12">
        <v>361.72</v>
      </c>
      <c r="D24" s="12">
        <v>12</v>
      </c>
      <c r="E24" s="12">
        <v>361.72</v>
      </c>
      <c r="F24" s="12">
        <v>12</v>
      </c>
      <c r="G24" s="12">
        <v>361.72</v>
      </c>
      <c r="H24" s="13">
        <v>12</v>
      </c>
      <c r="I24" s="13">
        <v>361.72</v>
      </c>
      <c r="J24" s="13">
        <v>12</v>
      </c>
      <c r="K24" s="13">
        <v>361.72</v>
      </c>
      <c r="L24" s="12">
        <f>SUM(C24+E24+G24+I24+K24)</f>
        <v>1808.6000000000001</v>
      </c>
    </row>
    <row r="25" spans="1:12" x14ac:dyDescent="0.25">
      <c r="A25" s="20" t="s">
        <v>3</v>
      </c>
      <c r="B25" s="14">
        <v>39</v>
      </c>
      <c r="C25" s="14">
        <v>1279.56</v>
      </c>
      <c r="D25" s="14">
        <v>39</v>
      </c>
      <c r="E25" s="14">
        <v>1279.56</v>
      </c>
      <c r="F25" s="14">
        <v>39</v>
      </c>
      <c r="G25" s="14">
        <v>1279.56</v>
      </c>
      <c r="H25" s="15">
        <v>39</v>
      </c>
      <c r="I25" s="15">
        <v>1279.56</v>
      </c>
      <c r="J25" s="15">
        <v>39</v>
      </c>
      <c r="K25" s="15">
        <v>1279.56</v>
      </c>
      <c r="L25" s="14">
        <f>SUM(C25+E25+G25+I25+K25)</f>
        <v>6397.7999999999993</v>
      </c>
    </row>
    <row r="26" spans="1:12" x14ac:dyDescent="0.25">
      <c r="A26" s="1" t="s">
        <v>4</v>
      </c>
      <c r="B26" s="1">
        <v>49</v>
      </c>
      <c r="C26" s="12">
        <v>2265.2600000000002</v>
      </c>
      <c r="D26" s="12">
        <v>49</v>
      </c>
      <c r="E26" s="12">
        <v>2265.2600000000002</v>
      </c>
      <c r="F26" s="12">
        <v>48</v>
      </c>
      <c r="G26" s="12">
        <v>2224.5700000000002</v>
      </c>
      <c r="H26" s="13">
        <v>48</v>
      </c>
      <c r="I26" s="13">
        <v>2183.88</v>
      </c>
      <c r="J26" s="13">
        <v>48</v>
      </c>
      <c r="K26" s="13">
        <v>2183.88</v>
      </c>
      <c r="L26" s="12">
        <f>SUM(C26+E26+G26+I26,K25)</f>
        <v>10218.530000000001</v>
      </c>
    </row>
    <row r="27" spans="1:12" x14ac:dyDescent="0.25">
      <c r="A27" s="20" t="s">
        <v>15</v>
      </c>
      <c r="B27" s="14">
        <v>10</v>
      </c>
      <c r="C27" s="14">
        <v>388.85</v>
      </c>
      <c r="D27" s="14">
        <v>10</v>
      </c>
      <c r="E27" s="14">
        <v>388.85</v>
      </c>
      <c r="F27" s="14">
        <v>10</v>
      </c>
      <c r="G27" s="14">
        <v>388.85</v>
      </c>
      <c r="H27" s="15">
        <v>10</v>
      </c>
      <c r="I27" s="15">
        <v>388.85</v>
      </c>
      <c r="J27" s="15">
        <v>10</v>
      </c>
      <c r="K27" s="15">
        <v>388.85</v>
      </c>
      <c r="L27" s="14">
        <f>SUM(C27+E27+G27+I27)</f>
        <v>1555.4</v>
      </c>
    </row>
    <row r="28" spans="1:12" x14ac:dyDescent="0.25">
      <c r="A28" s="1" t="s">
        <v>5</v>
      </c>
      <c r="B28" s="12">
        <v>47</v>
      </c>
      <c r="C28" s="12">
        <v>1623.21</v>
      </c>
      <c r="D28" s="12">
        <v>47</v>
      </c>
      <c r="E28" s="12">
        <v>1623.21</v>
      </c>
      <c r="F28" s="12">
        <v>47</v>
      </c>
      <c r="G28" s="12">
        <v>1623.21</v>
      </c>
      <c r="H28" s="13">
        <v>47</v>
      </c>
      <c r="I28" s="13">
        <v>1623.21</v>
      </c>
      <c r="J28" s="13">
        <v>47</v>
      </c>
      <c r="K28" s="13">
        <v>1623.21</v>
      </c>
      <c r="L28" s="12">
        <f>SUM(C28+E28+G28+I28+K28)</f>
        <v>8116.05</v>
      </c>
    </row>
    <row r="29" spans="1:12" x14ac:dyDescent="0.25">
      <c r="A29" s="20" t="s">
        <v>6</v>
      </c>
      <c r="B29" s="20"/>
      <c r="C29" s="14"/>
      <c r="D29" s="14"/>
      <c r="E29" s="14"/>
      <c r="F29" s="14"/>
      <c r="G29" s="14"/>
      <c r="H29" s="15"/>
      <c r="I29" s="15"/>
      <c r="J29" s="15"/>
      <c r="K29" s="15"/>
      <c r="L29" s="14"/>
    </row>
    <row r="30" spans="1:12" x14ac:dyDescent="0.25">
      <c r="A30" s="1" t="s">
        <v>7</v>
      </c>
      <c r="B30" s="1"/>
      <c r="C30" s="12"/>
      <c r="D30" s="12"/>
      <c r="E30" s="12"/>
      <c r="F30" s="12"/>
      <c r="G30" s="12"/>
      <c r="H30" s="13"/>
      <c r="I30" s="13"/>
      <c r="J30" s="13"/>
      <c r="K30" s="13"/>
      <c r="L30" s="12"/>
    </row>
    <row r="31" spans="1:12" x14ac:dyDescent="0.25">
      <c r="A31" s="20" t="s">
        <v>8</v>
      </c>
      <c r="B31" s="20"/>
      <c r="C31" s="14"/>
      <c r="D31" s="14"/>
      <c r="E31" s="14"/>
      <c r="F31" s="14"/>
      <c r="G31" s="14"/>
      <c r="H31" s="15"/>
      <c r="I31" s="15"/>
      <c r="J31" s="15"/>
      <c r="K31" s="15"/>
      <c r="L31" s="14"/>
    </row>
    <row r="32" spans="1:12" x14ac:dyDescent="0.25">
      <c r="A32" s="1" t="s">
        <v>9</v>
      </c>
      <c r="B32" s="1"/>
      <c r="C32" s="12"/>
      <c r="D32" s="12"/>
      <c r="E32" s="12"/>
      <c r="F32" s="12"/>
      <c r="G32" s="12"/>
      <c r="H32" s="13"/>
      <c r="I32" s="13"/>
      <c r="J32" s="13"/>
      <c r="K32" s="13"/>
      <c r="L32" s="12"/>
    </row>
    <row r="33" spans="1:12" x14ac:dyDescent="0.25">
      <c r="A33" s="21" t="s">
        <v>10</v>
      </c>
      <c r="B33" s="21"/>
      <c r="C33" s="16"/>
      <c r="D33" s="17"/>
      <c r="E33" s="17"/>
      <c r="F33" s="17"/>
      <c r="G33" s="17"/>
      <c r="H33" s="17"/>
      <c r="I33" s="17"/>
      <c r="J33" s="17"/>
      <c r="K33" s="17"/>
      <c r="L33" s="16"/>
    </row>
    <row r="34" spans="1:12" x14ac:dyDescent="0.25">
      <c r="A34" s="2" t="s">
        <v>18</v>
      </c>
      <c r="B34" s="2">
        <f>SUM(B24:B33)</f>
        <v>157</v>
      </c>
      <c r="C34" s="2">
        <f>SUM(C22:C33)</f>
        <v>6266.7500000000009</v>
      </c>
      <c r="D34" s="2">
        <f>SUM(D24:D33)</f>
        <v>157</v>
      </c>
      <c r="E34" s="2">
        <f>SUM(E22:E33)</f>
        <v>6266.7500000000009</v>
      </c>
      <c r="F34" s="2">
        <f>SUM(F24:F33)</f>
        <v>156</v>
      </c>
      <c r="G34" s="2">
        <f>SUM(G22:G33)</f>
        <v>6348.13</v>
      </c>
      <c r="H34" s="2">
        <f>SUM(H24:H33)</f>
        <v>156</v>
      </c>
      <c r="I34" s="2">
        <f>SUM(I22:I33)</f>
        <v>6226.06</v>
      </c>
      <c r="J34" s="2">
        <f>SUM(J24:J33)</f>
        <v>156</v>
      </c>
      <c r="K34" s="2">
        <f>SUM(K22:K33)</f>
        <v>6226.06</v>
      </c>
      <c r="L34" s="2">
        <f>SUM(L22:L33)</f>
        <v>30040.579999999998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A10" workbookViewId="0">
      <selection activeCell="A40" sqref="A40"/>
    </sheetView>
  </sheetViews>
  <sheetFormatPr defaultRowHeight="15" x14ac:dyDescent="0.25"/>
  <cols>
    <col min="1" max="1" width="20.5703125" customWidth="1"/>
    <col min="2" max="2" width="10.140625" customWidth="1"/>
    <col min="4" max="4" width="10" customWidth="1"/>
    <col min="5" max="5" width="10.5703125" customWidth="1"/>
  </cols>
  <sheetData>
    <row r="1" spans="1:12" ht="19.5" x14ac:dyDescent="0.3">
      <c r="A1" s="7"/>
      <c r="B1" s="3"/>
      <c r="C1" s="4" t="s">
        <v>36</v>
      </c>
      <c r="D1" s="22"/>
      <c r="E1" s="5"/>
      <c r="F1" s="6"/>
      <c r="G1" s="6"/>
      <c r="H1" s="6"/>
      <c r="I1" s="6"/>
      <c r="J1" s="6"/>
      <c r="K1" s="6"/>
      <c r="L1" s="6"/>
    </row>
    <row r="2" spans="1:12" x14ac:dyDescent="0.25">
      <c r="A2" s="18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7.25" x14ac:dyDescent="0.3">
      <c r="A3" s="19" t="s">
        <v>11</v>
      </c>
      <c r="B3" s="19" t="s">
        <v>14</v>
      </c>
      <c r="C3" s="10"/>
      <c r="D3" s="10" t="s">
        <v>12</v>
      </c>
      <c r="E3" s="10"/>
      <c r="F3" s="10" t="s">
        <v>13</v>
      </c>
      <c r="G3" s="10"/>
      <c r="H3" s="11" t="s">
        <v>17</v>
      </c>
      <c r="I3" s="11"/>
      <c r="J3" s="11" t="s">
        <v>19</v>
      </c>
      <c r="K3" s="11"/>
      <c r="L3" s="10" t="s">
        <v>16</v>
      </c>
    </row>
    <row r="4" spans="1:12" ht="17.25" x14ac:dyDescent="0.3">
      <c r="A4" s="23"/>
      <c r="B4" s="23" t="s">
        <v>21</v>
      </c>
      <c r="C4" s="23" t="s">
        <v>20</v>
      </c>
      <c r="D4" s="23" t="s">
        <v>21</v>
      </c>
      <c r="E4" s="23" t="s">
        <v>20</v>
      </c>
      <c r="F4" s="23" t="s">
        <v>21</v>
      </c>
      <c r="G4" s="23" t="s">
        <v>20</v>
      </c>
      <c r="H4" s="24" t="s">
        <v>21</v>
      </c>
      <c r="I4" s="24" t="s">
        <v>20</v>
      </c>
      <c r="J4" s="24" t="s">
        <v>21</v>
      </c>
      <c r="K4" s="24" t="s">
        <v>20</v>
      </c>
      <c r="L4" s="133"/>
    </row>
    <row r="5" spans="1:12" x14ac:dyDescent="0.25">
      <c r="A5" s="1" t="s">
        <v>0</v>
      </c>
      <c r="B5" s="1">
        <v>9</v>
      </c>
      <c r="C5" s="12">
        <v>332.4</v>
      </c>
      <c r="D5" s="12">
        <v>9</v>
      </c>
      <c r="E5" s="12">
        <v>332.4</v>
      </c>
      <c r="F5" s="12">
        <v>9</v>
      </c>
      <c r="G5" s="12">
        <v>332.4</v>
      </c>
      <c r="H5" s="13">
        <v>9</v>
      </c>
      <c r="I5" s="13">
        <v>332.4</v>
      </c>
      <c r="J5" s="13">
        <v>9</v>
      </c>
      <c r="K5" s="13">
        <v>332.4</v>
      </c>
      <c r="L5" s="127">
        <f t="shared" ref="L5:L12" si="0">SUM(C5,E5,G5,I5,K5)</f>
        <v>1662</v>
      </c>
    </row>
    <row r="6" spans="1:12" x14ac:dyDescent="0.25">
      <c r="A6" s="20" t="s">
        <v>37</v>
      </c>
      <c r="B6" s="20">
        <v>5</v>
      </c>
      <c r="C6" s="14">
        <v>150.27000000000001</v>
      </c>
      <c r="D6" s="14">
        <v>5</v>
      </c>
      <c r="E6" s="14">
        <v>150.27000000000001</v>
      </c>
      <c r="F6" s="14">
        <v>5</v>
      </c>
      <c r="G6" s="14">
        <v>150.27000000000001</v>
      </c>
      <c r="H6" s="15">
        <v>5</v>
      </c>
      <c r="I6" s="15">
        <v>150.27000000000001</v>
      </c>
      <c r="J6" s="15">
        <v>5</v>
      </c>
      <c r="K6" s="15">
        <v>150.27000000000001</v>
      </c>
      <c r="L6" s="134">
        <f t="shared" si="0"/>
        <v>751.35</v>
      </c>
    </row>
    <row r="7" spans="1:12" x14ac:dyDescent="0.25">
      <c r="A7" s="124" t="s">
        <v>29</v>
      </c>
      <c r="B7" s="124">
        <v>49</v>
      </c>
      <c r="C7" s="125">
        <v>1352.46</v>
      </c>
      <c r="D7" s="125">
        <v>89</v>
      </c>
      <c r="E7" s="125">
        <v>2504.5500000000002</v>
      </c>
      <c r="F7" s="125">
        <v>69</v>
      </c>
      <c r="G7" s="125">
        <v>1917.12</v>
      </c>
      <c r="H7" s="126">
        <v>69</v>
      </c>
      <c r="I7" s="126">
        <v>1917.12</v>
      </c>
      <c r="J7" s="126">
        <v>69</v>
      </c>
      <c r="K7" s="126">
        <v>1917.12</v>
      </c>
      <c r="L7" s="134">
        <f t="shared" si="0"/>
        <v>9608.369999999999</v>
      </c>
    </row>
    <row r="8" spans="1:12" x14ac:dyDescent="0.25">
      <c r="A8" s="20" t="s">
        <v>30</v>
      </c>
      <c r="B8" s="20">
        <v>11</v>
      </c>
      <c r="C8" s="14">
        <v>323.31</v>
      </c>
      <c r="D8" s="14">
        <v>25</v>
      </c>
      <c r="E8" s="14">
        <v>678.51</v>
      </c>
      <c r="F8" s="14">
        <v>18</v>
      </c>
      <c r="G8" s="14">
        <v>500.91</v>
      </c>
      <c r="H8" s="15">
        <v>18</v>
      </c>
      <c r="I8" s="15">
        <v>500.91</v>
      </c>
      <c r="J8" s="15">
        <v>18</v>
      </c>
      <c r="K8" s="15">
        <v>500.91</v>
      </c>
      <c r="L8" s="134">
        <f t="shared" si="0"/>
        <v>2504.5500000000002</v>
      </c>
    </row>
    <row r="9" spans="1:12" x14ac:dyDescent="0.25">
      <c r="A9" s="1" t="s">
        <v>2</v>
      </c>
      <c r="B9" s="12">
        <v>0</v>
      </c>
      <c r="C9" s="12">
        <v>0</v>
      </c>
      <c r="D9" s="12">
        <v>17</v>
      </c>
      <c r="E9" s="12">
        <v>532.77</v>
      </c>
      <c r="F9" s="12">
        <v>8</v>
      </c>
      <c r="G9" s="12">
        <v>255</v>
      </c>
      <c r="H9" s="13">
        <v>7</v>
      </c>
      <c r="I9" s="13">
        <v>232.23</v>
      </c>
      <c r="J9" s="13">
        <v>7</v>
      </c>
      <c r="K9" s="13">
        <v>232.23</v>
      </c>
      <c r="L9" s="127">
        <f t="shared" si="0"/>
        <v>1252.23</v>
      </c>
    </row>
    <row r="10" spans="1:12" x14ac:dyDescent="0.25">
      <c r="A10" s="128" t="s">
        <v>31</v>
      </c>
      <c r="B10" s="129">
        <v>9</v>
      </c>
      <c r="C10" s="129">
        <v>295.98</v>
      </c>
      <c r="D10" s="129">
        <v>21</v>
      </c>
      <c r="E10" s="129">
        <v>605.64</v>
      </c>
      <c r="F10" s="129">
        <v>21</v>
      </c>
      <c r="G10" s="129">
        <v>642.05999999999995</v>
      </c>
      <c r="H10" s="130">
        <v>17</v>
      </c>
      <c r="I10" s="130">
        <v>514.55999999999995</v>
      </c>
      <c r="J10" s="130">
        <v>17</v>
      </c>
      <c r="K10" s="130">
        <v>514.55999999999995</v>
      </c>
      <c r="L10" s="127">
        <f t="shared" si="0"/>
        <v>2572.7999999999997</v>
      </c>
    </row>
    <row r="11" spans="1:12" x14ac:dyDescent="0.25">
      <c r="A11" s="1" t="s">
        <v>32</v>
      </c>
      <c r="B11" s="12">
        <v>48</v>
      </c>
      <c r="C11" s="12">
        <v>1256.8499999999999</v>
      </c>
      <c r="D11" s="12">
        <v>57</v>
      </c>
      <c r="E11" s="12">
        <v>1780.47</v>
      </c>
      <c r="F11" s="12">
        <v>57</v>
      </c>
      <c r="G11" s="12">
        <v>1539.18</v>
      </c>
      <c r="H11" s="13">
        <v>55</v>
      </c>
      <c r="I11" s="13">
        <v>1566.48</v>
      </c>
      <c r="J11" s="13">
        <v>54</v>
      </c>
      <c r="K11" s="13">
        <v>1502.73</v>
      </c>
      <c r="L11" s="127">
        <f t="shared" si="0"/>
        <v>7645.7099999999991</v>
      </c>
    </row>
    <row r="12" spans="1:12" x14ac:dyDescent="0.25">
      <c r="A12" s="20" t="s">
        <v>3</v>
      </c>
      <c r="B12" s="14">
        <v>36</v>
      </c>
      <c r="C12" s="14">
        <v>1343.25</v>
      </c>
      <c r="D12" s="14">
        <v>36</v>
      </c>
      <c r="E12" s="14">
        <v>1343.25</v>
      </c>
      <c r="F12" s="14">
        <v>36</v>
      </c>
      <c r="G12" s="14">
        <v>1343.25</v>
      </c>
      <c r="H12" s="15">
        <v>36</v>
      </c>
      <c r="I12" s="15">
        <v>1343.25</v>
      </c>
      <c r="J12" s="15">
        <v>36</v>
      </c>
      <c r="K12" s="15">
        <v>1343.25</v>
      </c>
      <c r="L12" s="134">
        <f t="shared" si="0"/>
        <v>6716.25</v>
      </c>
    </row>
    <row r="13" spans="1:12" x14ac:dyDescent="0.25">
      <c r="A13" s="1" t="s">
        <v>4</v>
      </c>
      <c r="B13" s="12">
        <v>57</v>
      </c>
      <c r="C13" s="12">
        <v>2117.34</v>
      </c>
      <c r="D13" s="12">
        <v>68</v>
      </c>
      <c r="E13" s="12">
        <v>2536.2600000000002</v>
      </c>
      <c r="F13" s="12">
        <v>62</v>
      </c>
      <c r="G13" s="12">
        <v>2326.8000000000002</v>
      </c>
      <c r="H13" s="13">
        <v>62</v>
      </c>
      <c r="I13" s="13">
        <v>2304.0300000000002</v>
      </c>
      <c r="J13" s="13">
        <v>62</v>
      </c>
      <c r="K13" s="13">
        <v>2304.0300000000002</v>
      </c>
      <c r="L13" s="127">
        <f>SUM(C13+E13+G13+I13,K13)</f>
        <v>11588.460000000001</v>
      </c>
    </row>
    <row r="14" spans="1:12" x14ac:dyDescent="0.25">
      <c r="A14" s="20" t="s">
        <v>15</v>
      </c>
      <c r="B14" s="14">
        <v>20</v>
      </c>
      <c r="C14" s="14">
        <v>728.26</v>
      </c>
      <c r="D14" s="14">
        <v>18</v>
      </c>
      <c r="E14" s="14">
        <v>568.9</v>
      </c>
      <c r="F14" s="14">
        <v>18</v>
      </c>
      <c r="G14" s="14">
        <v>628.96</v>
      </c>
      <c r="H14" s="15">
        <v>18</v>
      </c>
      <c r="I14" s="15">
        <v>628.96</v>
      </c>
      <c r="J14" s="15">
        <v>18</v>
      </c>
      <c r="K14" s="15">
        <v>627.79999999999995</v>
      </c>
      <c r="L14" s="134">
        <f t="shared" ref="L14:L22" si="1">SUM(C14,E14,G14,I14,K14)</f>
        <v>3182.88</v>
      </c>
    </row>
    <row r="15" spans="1:12" x14ac:dyDescent="0.25">
      <c r="A15" s="1" t="s">
        <v>5</v>
      </c>
      <c r="B15" s="12">
        <v>85</v>
      </c>
      <c r="C15" s="12">
        <v>3665.4</v>
      </c>
      <c r="D15" s="12">
        <v>85</v>
      </c>
      <c r="E15" s="12">
        <v>3665.4</v>
      </c>
      <c r="F15" s="12">
        <v>84</v>
      </c>
      <c r="G15" s="12">
        <v>3615.33</v>
      </c>
      <c r="H15" s="13">
        <v>84</v>
      </c>
      <c r="I15" s="13">
        <v>3551.58</v>
      </c>
      <c r="J15" s="13">
        <v>84</v>
      </c>
      <c r="K15" s="13">
        <v>3551.58</v>
      </c>
      <c r="L15" s="127">
        <f t="shared" si="1"/>
        <v>18049.29</v>
      </c>
    </row>
    <row r="16" spans="1:12" x14ac:dyDescent="0.25">
      <c r="A16" s="20" t="s">
        <v>38</v>
      </c>
      <c r="B16" s="20"/>
      <c r="C16" s="14"/>
      <c r="D16" s="14"/>
      <c r="E16" s="14"/>
      <c r="F16" s="14">
        <v>22</v>
      </c>
      <c r="G16" s="14">
        <v>901.56</v>
      </c>
      <c r="H16" s="15">
        <v>9</v>
      </c>
      <c r="I16" s="15">
        <v>341.52</v>
      </c>
      <c r="J16" s="15">
        <v>9</v>
      </c>
      <c r="K16" s="15">
        <v>332.4</v>
      </c>
      <c r="L16" s="134">
        <f t="shared" si="1"/>
        <v>1575.48</v>
      </c>
    </row>
    <row r="17" spans="1:13" x14ac:dyDescent="0.25">
      <c r="A17" s="1" t="s">
        <v>33</v>
      </c>
      <c r="B17" s="1">
        <v>9</v>
      </c>
      <c r="C17" s="12">
        <v>277.77</v>
      </c>
      <c r="D17" s="12">
        <v>9</v>
      </c>
      <c r="E17" s="12">
        <v>277.77</v>
      </c>
      <c r="F17" s="12">
        <v>9</v>
      </c>
      <c r="G17" s="12">
        <v>277.77</v>
      </c>
      <c r="H17" s="13">
        <v>9</v>
      </c>
      <c r="I17" s="13">
        <v>277.77</v>
      </c>
      <c r="J17" s="13">
        <v>9</v>
      </c>
      <c r="K17" s="13">
        <v>277.77</v>
      </c>
      <c r="L17" s="127">
        <f t="shared" si="1"/>
        <v>1388.85</v>
      </c>
    </row>
    <row r="18" spans="1:13" x14ac:dyDescent="0.25">
      <c r="A18" s="128" t="s">
        <v>39</v>
      </c>
      <c r="B18" s="128">
        <v>5</v>
      </c>
      <c r="C18" s="129">
        <v>168.48</v>
      </c>
      <c r="D18" s="129">
        <v>6</v>
      </c>
      <c r="E18" s="129">
        <v>286.86</v>
      </c>
      <c r="F18" s="129">
        <v>6</v>
      </c>
      <c r="G18" s="129">
        <v>227.67</v>
      </c>
      <c r="H18" s="130">
        <v>6</v>
      </c>
      <c r="I18" s="130">
        <v>227.67</v>
      </c>
      <c r="J18" s="130">
        <v>6</v>
      </c>
      <c r="K18" s="130">
        <v>227.67</v>
      </c>
      <c r="L18" s="127">
        <f t="shared" si="1"/>
        <v>1138.3499999999999</v>
      </c>
    </row>
    <row r="19" spans="1:13" x14ac:dyDescent="0.25">
      <c r="A19" s="124" t="s">
        <v>34</v>
      </c>
      <c r="B19" s="124">
        <v>1</v>
      </c>
      <c r="C19" s="125">
        <v>22.77</v>
      </c>
      <c r="D19" s="125">
        <v>1</v>
      </c>
      <c r="E19" s="125">
        <v>22.77</v>
      </c>
      <c r="F19" s="125">
        <v>1</v>
      </c>
      <c r="G19" s="125">
        <v>22.77</v>
      </c>
      <c r="H19" s="126">
        <v>1</v>
      </c>
      <c r="I19" s="126">
        <v>22.77</v>
      </c>
      <c r="J19" s="126">
        <v>1</v>
      </c>
      <c r="K19" s="126">
        <v>22.77</v>
      </c>
      <c r="L19" s="134">
        <f t="shared" si="1"/>
        <v>113.85</v>
      </c>
    </row>
    <row r="20" spans="1:13" x14ac:dyDescent="0.25">
      <c r="A20" s="128" t="s">
        <v>40</v>
      </c>
      <c r="B20" s="128">
        <v>11</v>
      </c>
      <c r="C20" s="129">
        <v>432.6</v>
      </c>
      <c r="D20" s="129">
        <v>11</v>
      </c>
      <c r="E20" s="129">
        <v>432.57</v>
      </c>
      <c r="F20" s="129">
        <v>11</v>
      </c>
      <c r="G20" s="129">
        <v>432.57</v>
      </c>
      <c r="H20" s="130">
        <v>63</v>
      </c>
      <c r="I20" s="130">
        <v>2417.85</v>
      </c>
      <c r="J20" s="130">
        <v>23</v>
      </c>
      <c r="K20" s="130">
        <v>928.89</v>
      </c>
      <c r="L20" s="127">
        <f t="shared" si="1"/>
        <v>4644.4800000000005</v>
      </c>
    </row>
    <row r="21" spans="1:13" x14ac:dyDescent="0.25">
      <c r="A21" s="63" t="s">
        <v>35</v>
      </c>
      <c r="B21" s="63">
        <v>8</v>
      </c>
      <c r="C21" s="52">
        <v>182.16</v>
      </c>
      <c r="D21" s="64">
        <v>8</v>
      </c>
      <c r="E21" s="64">
        <v>182.16</v>
      </c>
      <c r="F21" s="64">
        <v>44</v>
      </c>
      <c r="G21" s="64">
        <v>1056.51</v>
      </c>
      <c r="H21" s="64">
        <v>20</v>
      </c>
      <c r="I21" s="64">
        <v>473.61</v>
      </c>
      <c r="J21" s="64">
        <v>20</v>
      </c>
      <c r="K21" s="64">
        <v>473.61</v>
      </c>
      <c r="L21" s="135">
        <f t="shared" si="1"/>
        <v>2368.0500000000002</v>
      </c>
    </row>
    <row r="22" spans="1:13" x14ac:dyDescent="0.25">
      <c r="A22" s="21" t="s">
        <v>41</v>
      </c>
      <c r="B22" s="21"/>
      <c r="C22" s="16"/>
      <c r="D22" s="17">
        <v>12</v>
      </c>
      <c r="E22" s="17">
        <v>418.92</v>
      </c>
      <c r="F22" s="17">
        <v>5</v>
      </c>
      <c r="G22" s="17">
        <v>186.69</v>
      </c>
      <c r="H22" s="17">
        <v>4</v>
      </c>
      <c r="I22" s="17">
        <v>145.71</v>
      </c>
      <c r="J22" s="17">
        <v>4</v>
      </c>
      <c r="K22" s="17">
        <v>145.71</v>
      </c>
      <c r="L22" s="135">
        <f t="shared" si="1"/>
        <v>897.03000000000009</v>
      </c>
    </row>
    <row r="23" spans="1:13" x14ac:dyDescent="0.25">
      <c r="A23" s="123" t="s">
        <v>18</v>
      </c>
      <c r="B23" s="123">
        <f>SUM(B9:B21)</f>
        <v>289</v>
      </c>
      <c r="C23" s="123">
        <f>SUM(C5:C22)</f>
        <v>12649.300000000001</v>
      </c>
      <c r="D23" s="123">
        <f>SUM(D5:D22)</f>
        <v>477</v>
      </c>
      <c r="E23" s="123">
        <f>SUM(E5:E22)</f>
        <v>16319.470000000001</v>
      </c>
      <c r="F23" s="123">
        <f>SUM(F9:F21)</f>
        <v>379</v>
      </c>
      <c r="G23" s="123">
        <f t="shared" ref="G23:L23" si="2">SUM(G5:G22)</f>
        <v>16356.820000000002</v>
      </c>
      <c r="H23" s="123">
        <f t="shared" si="2"/>
        <v>492</v>
      </c>
      <c r="I23" s="123">
        <f t="shared" si="2"/>
        <v>16948.689999999999</v>
      </c>
      <c r="J23" s="123">
        <f t="shared" si="2"/>
        <v>451</v>
      </c>
      <c r="K23" s="123">
        <f t="shared" si="2"/>
        <v>15385.699999999999</v>
      </c>
      <c r="L23" s="50">
        <f t="shared" si="2"/>
        <v>77659.98000000001</v>
      </c>
      <c r="M23" s="26">
        <f>SUM(B23,D23,F23,H23,J23)</f>
        <v>2088</v>
      </c>
    </row>
    <row r="26" spans="1:13" x14ac:dyDescent="0.25">
      <c r="A26" s="25" t="s">
        <v>42</v>
      </c>
      <c r="C26" s="25">
        <v>1637</v>
      </c>
      <c r="D26" t="s">
        <v>43</v>
      </c>
    </row>
    <row r="28" spans="1:13" x14ac:dyDescent="0.25">
      <c r="A28" s="1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3" ht="17.25" x14ac:dyDescent="0.3">
      <c r="A29" s="19" t="s">
        <v>11</v>
      </c>
      <c r="B29" s="19" t="s">
        <v>23</v>
      </c>
      <c r="C29" s="10"/>
      <c r="D29" s="10" t="s">
        <v>24</v>
      </c>
      <c r="E29" s="10"/>
      <c r="F29" s="10" t="s">
        <v>25</v>
      </c>
      <c r="G29" s="10"/>
      <c r="H29" s="11" t="s">
        <v>26</v>
      </c>
      <c r="I29" s="11"/>
      <c r="J29" s="11" t="s">
        <v>27</v>
      </c>
      <c r="K29" s="11"/>
      <c r="L29" s="10" t="s">
        <v>16</v>
      </c>
    </row>
    <row r="30" spans="1:13" ht="17.25" x14ac:dyDescent="0.3">
      <c r="A30" s="23"/>
      <c r="B30" s="23" t="s">
        <v>21</v>
      </c>
      <c r="C30" s="23" t="s">
        <v>20</v>
      </c>
      <c r="D30" s="23" t="s">
        <v>21</v>
      </c>
      <c r="E30" s="23" t="s">
        <v>20</v>
      </c>
      <c r="F30" s="23" t="s">
        <v>21</v>
      </c>
      <c r="G30" s="23" t="s">
        <v>20</v>
      </c>
      <c r="H30" s="24" t="s">
        <v>21</v>
      </c>
      <c r="I30" s="24" t="s">
        <v>20</v>
      </c>
      <c r="J30" s="24" t="s">
        <v>21</v>
      </c>
      <c r="K30" s="24" t="s">
        <v>20</v>
      </c>
      <c r="L30" s="23"/>
    </row>
    <row r="31" spans="1:13" x14ac:dyDescent="0.25">
      <c r="A31" s="1" t="s">
        <v>0</v>
      </c>
      <c r="B31" s="1">
        <v>7</v>
      </c>
      <c r="C31" s="27">
        <v>268.64999999999998</v>
      </c>
      <c r="D31" s="12">
        <v>7</v>
      </c>
      <c r="E31" s="27">
        <v>268.64999999999998</v>
      </c>
      <c r="F31" s="12">
        <v>7</v>
      </c>
      <c r="G31" s="27">
        <v>268.64999999999998</v>
      </c>
      <c r="H31" s="13">
        <v>7</v>
      </c>
      <c r="I31" s="13">
        <v>268.64999999999998</v>
      </c>
      <c r="J31" s="13">
        <v>7</v>
      </c>
      <c r="K31" s="13">
        <v>268.64999999999998</v>
      </c>
      <c r="L31" s="136">
        <f t="shared" ref="L31:L38" si="3">SUM(C31,E31,G31,I31,K31)</f>
        <v>1343.25</v>
      </c>
    </row>
    <row r="32" spans="1:13" x14ac:dyDescent="0.25">
      <c r="A32" s="20" t="s">
        <v>37</v>
      </c>
      <c r="B32" s="20">
        <v>9</v>
      </c>
      <c r="C32" s="28">
        <v>277.77</v>
      </c>
      <c r="D32" s="14">
        <v>9</v>
      </c>
      <c r="E32" s="28">
        <v>277.77</v>
      </c>
      <c r="F32" s="14">
        <v>9</v>
      </c>
      <c r="G32" s="28">
        <v>277.77</v>
      </c>
      <c r="H32" s="15">
        <v>9</v>
      </c>
      <c r="I32" s="15">
        <v>277.77</v>
      </c>
      <c r="J32" s="15">
        <v>9</v>
      </c>
      <c r="K32" s="15">
        <v>277.77</v>
      </c>
      <c r="L32" s="137">
        <f t="shared" si="3"/>
        <v>1388.85</v>
      </c>
    </row>
    <row r="33" spans="1:12" x14ac:dyDescent="0.25">
      <c r="A33" s="124" t="s">
        <v>29</v>
      </c>
      <c r="B33" s="124">
        <v>82</v>
      </c>
      <c r="C33" s="41">
        <v>2850.48</v>
      </c>
      <c r="D33" s="125">
        <v>81</v>
      </c>
      <c r="E33" s="41">
        <v>2827.71</v>
      </c>
      <c r="F33" s="125">
        <v>128</v>
      </c>
      <c r="G33" s="41">
        <v>4448.79</v>
      </c>
      <c r="H33" s="126">
        <v>86</v>
      </c>
      <c r="I33" s="126">
        <v>2996.19</v>
      </c>
      <c r="J33" s="126">
        <v>86</v>
      </c>
      <c r="K33" s="126">
        <v>2996.19</v>
      </c>
      <c r="L33" s="137">
        <f t="shared" si="3"/>
        <v>16119.36</v>
      </c>
    </row>
    <row r="34" spans="1:12" x14ac:dyDescent="0.25">
      <c r="A34" s="20" t="s">
        <v>30</v>
      </c>
      <c r="B34" s="20">
        <v>23</v>
      </c>
      <c r="C34" s="28">
        <v>742.23</v>
      </c>
      <c r="D34" s="14">
        <v>23</v>
      </c>
      <c r="E34" s="28">
        <v>742.23</v>
      </c>
      <c r="F34" s="14">
        <v>25</v>
      </c>
      <c r="G34" s="28">
        <v>787.77</v>
      </c>
      <c r="H34" s="15">
        <v>23</v>
      </c>
      <c r="I34" s="15">
        <v>742.23</v>
      </c>
      <c r="J34" s="15">
        <v>23</v>
      </c>
      <c r="K34" s="15">
        <v>742.23</v>
      </c>
      <c r="L34" s="137">
        <f t="shared" si="3"/>
        <v>3756.69</v>
      </c>
    </row>
    <row r="35" spans="1:12" x14ac:dyDescent="0.25">
      <c r="A35" s="1" t="s">
        <v>2</v>
      </c>
      <c r="B35" s="12">
        <v>5</v>
      </c>
      <c r="C35" s="27">
        <v>168.48</v>
      </c>
      <c r="D35" s="12">
        <v>5</v>
      </c>
      <c r="E35" s="27">
        <v>168.48</v>
      </c>
      <c r="F35" s="12">
        <v>5</v>
      </c>
      <c r="G35" s="27">
        <v>168.48</v>
      </c>
      <c r="H35" s="13">
        <v>5</v>
      </c>
      <c r="I35" s="13">
        <v>168.48</v>
      </c>
      <c r="J35" s="13">
        <v>5</v>
      </c>
      <c r="K35" s="13">
        <v>168.48</v>
      </c>
      <c r="L35" s="136">
        <f t="shared" si="3"/>
        <v>842.4</v>
      </c>
    </row>
    <row r="36" spans="1:12" x14ac:dyDescent="0.25">
      <c r="A36" s="128" t="s">
        <v>31</v>
      </c>
      <c r="B36" s="129">
        <v>29</v>
      </c>
      <c r="C36" s="139">
        <v>1170.21</v>
      </c>
      <c r="D36" s="129">
        <v>29</v>
      </c>
      <c r="E36" s="139">
        <v>1170.21</v>
      </c>
      <c r="F36" s="129">
        <v>29</v>
      </c>
      <c r="G36" s="139">
        <v>1170.21</v>
      </c>
      <c r="H36" s="130">
        <v>29</v>
      </c>
      <c r="I36" s="130">
        <v>1170.21</v>
      </c>
      <c r="J36" s="130">
        <v>28</v>
      </c>
      <c r="K36" s="130">
        <v>1129.23</v>
      </c>
      <c r="L36" s="136">
        <f t="shared" si="3"/>
        <v>5810.07</v>
      </c>
    </row>
    <row r="37" spans="1:12" x14ac:dyDescent="0.25">
      <c r="A37" s="1" t="s">
        <v>32</v>
      </c>
      <c r="B37" s="12">
        <v>57</v>
      </c>
      <c r="C37" s="27">
        <v>2144.67</v>
      </c>
      <c r="D37" s="12">
        <v>61</v>
      </c>
      <c r="E37" s="27">
        <v>2363.25</v>
      </c>
      <c r="F37" s="12">
        <v>101</v>
      </c>
      <c r="G37" s="27">
        <v>3656.43</v>
      </c>
      <c r="H37" s="13">
        <v>66</v>
      </c>
      <c r="I37" s="13">
        <v>2440.65</v>
      </c>
      <c r="J37" s="13">
        <v>66</v>
      </c>
      <c r="K37" s="13">
        <v>2440.65</v>
      </c>
      <c r="L37" s="136">
        <f t="shared" si="3"/>
        <v>13045.65</v>
      </c>
    </row>
    <row r="38" spans="1:12" x14ac:dyDescent="0.25">
      <c r="A38" s="20" t="s">
        <v>3</v>
      </c>
      <c r="B38" s="14">
        <v>33</v>
      </c>
      <c r="C38" s="28">
        <v>1261.29</v>
      </c>
      <c r="D38" s="14">
        <v>33</v>
      </c>
      <c r="E38" s="28">
        <v>1261.29</v>
      </c>
      <c r="F38" s="14">
        <v>33</v>
      </c>
      <c r="G38" s="28">
        <v>1261.29</v>
      </c>
      <c r="H38" s="15">
        <v>33</v>
      </c>
      <c r="I38" s="15">
        <v>1261.29</v>
      </c>
      <c r="J38" s="15">
        <v>33</v>
      </c>
      <c r="K38" s="15">
        <v>1261.29</v>
      </c>
      <c r="L38" s="137">
        <f t="shared" si="3"/>
        <v>6306.45</v>
      </c>
    </row>
    <row r="39" spans="1:12" x14ac:dyDescent="0.25">
      <c r="A39" s="1" t="s">
        <v>4</v>
      </c>
      <c r="B39" s="12">
        <v>63</v>
      </c>
      <c r="C39" s="27">
        <v>2873.1</v>
      </c>
      <c r="D39" s="12">
        <v>61</v>
      </c>
      <c r="E39" s="27">
        <v>2791.14</v>
      </c>
      <c r="F39" s="12">
        <v>61</v>
      </c>
      <c r="G39" s="27">
        <v>2791.14</v>
      </c>
      <c r="H39" s="13">
        <v>65</v>
      </c>
      <c r="I39" s="13">
        <v>2873.1</v>
      </c>
      <c r="J39" s="13">
        <v>65</v>
      </c>
      <c r="K39" s="13">
        <v>2873.1</v>
      </c>
      <c r="L39" s="136">
        <f>SUM(C39+E39+G39+I39,K39)</f>
        <v>14201.58</v>
      </c>
    </row>
    <row r="40" spans="1:12" x14ac:dyDescent="0.25">
      <c r="A40" s="20" t="s">
        <v>15</v>
      </c>
      <c r="B40" s="14">
        <v>14</v>
      </c>
      <c r="C40" s="28">
        <v>628.35</v>
      </c>
      <c r="D40" s="14">
        <v>14</v>
      </c>
      <c r="E40" s="28">
        <v>628.35</v>
      </c>
      <c r="F40" s="14">
        <v>14</v>
      </c>
      <c r="G40" s="28">
        <v>628.35</v>
      </c>
      <c r="H40" s="15">
        <v>14</v>
      </c>
      <c r="I40" s="15">
        <v>628.35</v>
      </c>
      <c r="J40" s="15">
        <v>14</v>
      </c>
      <c r="K40" s="15">
        <v>628.35</v>
      </c>
      <c r="L40" s="137">
        <f t="shared" ref="L40:L49" si="4">SUM(C40,E40,G40,I40,K40)</f>
        <v>3141.75</v>
      </c>
    </row>
    <row r="41" spans="1:12" x14ac:dyDescent="0.25">
      <c r="A41" s="1" t="s">
        <v>5</v>
      </c>
      <c r="B41" s="12">
        <v>74</v>
      </c>
      <c r="C41" s="27">
        <v>2977.89</v>
      </c>
      <c r="D41" s="12">
        <v>75</v>
      </c>
      <c r="E41" s="27">
        <v>3037.08</v>
      </c>
      <c r="F41" s="12">
        <v>75</v>
      </c>
      <c r="G41" s="27">
        <v>3037.08</v>
      </c>
      <c r="H41" s="13">
        <v>75</v>
      </c>
      <c r="I41" s="13">
        <v>3037.08</v>
      </c>
      <c r="J41" s="13">
        <v>69</v>
      </c>
      <c r="K41" s="13">
        <v>2864.04</v>
      </c>
      <c r="L41" s="136">
        <f t="shared" si="4"/>
        <v>14953.169999999998</v>
      </c>
    </row>
    <row r="42" spans="1:12" x14ac:dyDescent="0.25">
      <c r="A42" s="20" t="s">
        <v>38</v>
      </c>
      <c r="B42" s="20">
        <v>10</v>
      </c>
      <c r="C42" s="28">
        <v>519.05999999999995</v>
      </c>
      <c r="D42" s="14">
        <v>10</v>
      </c>
      <c r="E42" s="28">
        <v>519.05999999999995</v>
      </c>
      <c r="F42" s="14">
        <v>10</v>
      </c>
      <c r="G42" s="28">
        <v>519.05999999999995</v>
      </c>
      <c r="H42" s="15">
        <v>10</v>
      </c>
      <c r="I42" s="15">
        <v>519.05999999999995</v>
      </c>
      <c r="J42" s="15">
        <v>10</v>
      </c>
      <c r="K42" s="15">
        <v>519.05999999999995</v>
      </c>
      <c r="L42" s="137">
        <f t="shared" si="4"/>
        <v>2595.2999999999997</v>
      </c>
    </row>
    <row r="43" spans="1:12" x14ac:dyDescent="0.25">
      <c r="A43" s="1" t="s">
        <v>33</v>
      </c>
      <c r="B43" s="1">
        <v>9</v>
      </c>
      <c r="C43" s="27">
        <v>405.24</v>
      </c>
      <c r="D43" s="12">
        <v>9</v>
      </c>
      <c r="E43" s="27">
        <v>405.24</v>
      </c>
      <c r="F43" s="12">
        <v>10</v>
      </c>
      <c r="G43" s="27">
        <v>446.22</v>
      </c>
      <c r="H43" s="13">
        <v>10</v>
      </c>
      <c r="I43" s="13">
        <v>446.22</v>
      </c>
      <c r="J43" s="13">
        <v>10</v>
      </c>
      <c r="K43" s="13">
        <v>446.22</v>
      </c>
      <c r="L43" s="136">
        <f t="shared" si="4"/>
        <v>2149.1400000000003</v>
      </c>
    </row>
    <row r="44" spans="1:12" x14ac:dyDescent="0.25">
      <c r="A44" s="128" t="s">
        <v>39</v>
      </c>
      <c r="B44" s="128">
        <v>9</v>
      </c>
      <c r="C44" s="139">
        <v>364.26</v>
      </c>
      <c r="D44" s="129">
        <v>7</v>
      </c>
      <c r="E44" s="139">
        <v>305.07</v>
      </c>
      <c r="F44" s="129">
        <v>7</v>
      </c>
      <c r="G44" s="139">
        <v>305.07</v>
      </c>
      <c r="H44" s="130">
        <v>7</v>
      </c>
      <c r="I44" s="130">
        <v>305.07</v>
      </c>
      <c r="J44" s="130">
        <v>6</v>
      </c>
      <c r="K44" s="130">
        <v>282.3</v>
      </c>
      <c r="L44" s="136">
        <f t="shared" si="4"/>
        <v>1561.7699999999998</v>
      </c>
    </row>
    <row r="45" spans="1:12" x14ac:dyDescent="0.25">
      <c r="A45" s="124" t="s">
        <v>34</v>
      </c>
      <c r="B45" s="124">
        <v>6</v>
      </c>
      <c r="C45" s="41">
        <v>227.67</v>
      </c>
      <c r="D45" s="125">
        <v>6</v>
      </c>
      <c r="E45" s="41">
        <v>227.67</v>
      </c>
      <c r="F45" s="125">
        <v>6</v>
      </c>
      <c r="G45" s="41">
        <v>227.67</v>
      </c>
      <c r="H45" s="126">
        <v>6</v>
      </c>
      <c r="I45" s="126">
        <v>227.67</v>
      </c>
      <c r="J45" s="126">
        <v>6</v>
      </c>
      <c r="K45" s="126">
        <v>227.67</v>
      </c>
      <c r="L45" s="137">
        <f t="shared" si="4"/>
        <v>1138.3499999999999</v>
      </c>
    </row>
    <row r="46" spans="1:12" x14ac:dyDescent="0.25">
      <c r="A46" s="128" t="s">
        <v>40</v>
      </c>
      <c r="B46" s="128">
        <v>23</v>
      </c>
      <c r="C46" s="139">
        <v>960.75</v>
      </c>
      <c r="D46" s="129">
        <v>22</v>
      </c>
      <c r="E46" s="139">
        <v>901.56</v>
      </c>
      <c r="F46" s="129">
        <v>22</v>
      </c>
      <c r="G46" s="139">
        <v>901.56</v>
      </c>
      <c r="H46" s="130">
        <v>22</v>
      </c>
      <c r="I46" s="130">
        <v>901.56</v>
      </c>
      <c r="J46" s="130">
        <v>21</v>
      </c>
      <c r="K46" s="130">
        <v>860.58</v>
      </c>
      <c r="L46" s="136">
        <f t="shared" si="4"/>
        <v>4526.01</v>
      </c>
    </row>
    <row r="47" spans="1:12" x14ac:dyDescent="0.25">
      <c r="A47" s="63" t="s">
        <v>35</v>
      </c>
      <c r="B47" s="63">
        <v>29</v>
      </c>
      <c r="C47" s="54">
        <v>1097.3699999999999</v>
      </c>
      <c r="D47" s="64">
        <v>29</v>
      </c>
      <c r="E47" s="65">
        <v>1097.3699999999999</v>
      </c>
      <c r="F47" s="64">
        <v>38</v>
      </c>
      <c r="G47" s="65">
        <v>1302.3</v>
      </c>
      <c r="H47" s="64">
        <v>32</v>
      </c>
      <c r="I47" s="64">
        <v>1165.68</v>
      </c>
      <c r="J47" s="64">
        <v>32</v>
      </c>
      <c r="K47" s="64">
        <v>1165.68</v>
      </c>
      <c r="L47" s="138">
        <f t="shared" si="4"/>
        <v>5828.4000000000005</v>
      </c>
    </row>
    <row r="48" spans="1:12" x14ac:dyDescent="0.25">
      <c r="A48" s="21" t="s">
        <v>41</v>
      </c>
      <c r="B48" s="21">
        <v>5</v>
      </c>
      <c r="C48" s="30">
        <v>150.27000000000001</v>
      </c>
      <c r="D48" s="17">
        <v>5</v>
      </c>
      <c r="E48" s="29">
        <v>150.27000000000001</v>
      </c>
      <c r="F48" s="17">
        <v>5</v>
      </c>
      <c r="G48" s="29">
        <v>150.27000000000001</v>
      </c>
      <c r="H48" s="17">
        <v>5</v>
      </c>
      <c r="I48" s="17">
        <v>150.27000000000001</v>
      </c>
      <c r="J48" s="17">
        <v>5</v>
      </c>
      <c r="K48" s="17">
        <v>150.27000000000001</v>
      </c>
      <c r="L48" s="138">
        <f>SUM(C48,E48,G48,I48,K48)</f>
        <v>751.35</v>
      </c>
    </row>
    <row r="49" spans="1:13" x14ac:dyDescent="0.25">
      <c r="A49" s="63" t="s">
        <v>45</v>
      </c>
      <c r="B49" s="63"/>
      <c r="C49" s="54"/>
      <c r="D49" s="64"/>
      <c r="E49" s="65"/>
      <c r="F49" s="64"/>
      <c r="G49" s="65"/>
      <c r="H49" s="64"/>
      <c r="I49" s="64"/>
      <c r="J49" s="64">
        <v>9</v>
      </c>
      <c r="K49" s="64">
        <v>273.20999999999998</v>
      </c>
      <c r="L49" s="138">
        <f t="shared" si="4"/>
        <v>273.20999999999998</v>
      </c>
    </row>
    <row r="50" spans="1:13" x14ac:dyDescent="0.25">
      <c r="A50" s="123" t="s">
        <v>18</v>
      </c>
      <c r="B50" s="123">
        <f t="shared" ref="B50:L50" si="5">SUM(B31:B49)</f>
        <v>487</v>
      </c>
      <c r="C50" s="132">
        <f t="shared" si="5"/>
        <v>19087.739999999994</v>
      </c>
      <c r="D50" s="123">
        <f t="shared" si="5"/>
        <v>486</v>
      </c>
      <c r="E50" s="132">
        <f t="shared" si="5"/>
        <v>19142.399999999998</v>
      </c>
      <c r="F50" s="123">
        <f t="shared" si="5"/>
        <v>585</v>
      </c>
      <c r="G50" s="132">
        <f t="shared" si="5"/>
        <v>22348.11</v>
      </c>
      <c r="H50" s="123">
        <f t="shared" si="5"/>
        <v>504</v>
      </c>
      <c r="I50" s="123">
        <f t="shared" si="5"/>
        <v>19579.530000000002</v>
      </c>
      <c r="J50" s="123">
        <f t="shared" si="5"/>
        <v>504</v>
      </c>
      <c r="K50" s="123">
        <f t="shared" si="5"/>
        <v>19574.969999999998</v>
      </c>
      <c r="L50" s="75">
        <f t="shared" si="5"/>
        <v>99732.75</v>
      </c>
      <c r="M50" s="26">
        <f>SUM(B50,D50,F50,H50,J50)</f>
        <v>2566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13" workbookViewId="0">
      <selection activeCell="F45" sqref="F45"/>
    </sheetView>
  </sheetViews>
  <sheetFormatPr defaultRowHeight="15" x14ac:dyDescent="0.25"/>
  <cols>
    <col min="1" max="1" width="20.5703125" customWidth="1"/>
    <col min="2" max="2" width="10.140625" customWidth="1"/>
    <col min="3" max="3" width="10" bestFit="1" customWidth="1"/>
    <col min="4" max="4" width="10" customWidth="1"/>
    <col min="5" max="5" width="10.5703125" customWidth="1"/>
    <col min="12" max="12" width="13" customWidth="1"/>
  </cols>
  <sheetData>
    <row r="1" spans="1:12" ht="19.5" x14ac:dyDescent="0.3">
      <c r="A1" s="7"/>
      <c r="B1" s="3"/>
      <c r="C1" s="4" t="s">
        <v>44</v>
      </c>
      <c r="D1" s="22"/>
      <c r="E1" s="5"/>
      <c r="F1" s="6"/>
      <c r="G1" s="6"/>
      <c r="H1" s="6"/>
      <c r="I1" s="6"/>
      <c r="J1" s="6"/>
      <c r="K1" s="6"/>
      <c r="L1" s="6"/>
    </row>
    <row r="2" spans="1:12" x14ac:dyDescent="0.25">
      <c r="A2" s="18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7.25" x14ac:dyDescent="0.3">
      <c r="A3" s="19" t="s">
        <v>11</v>
      </c>
      <c r="B3" s="19" t="s">
        <v>14</v>
      </c>
      <c r="C3" s="10"/>
      <c r="D3" s="10" t="s">
        <v>12</v>
      </c>
      <c r="E3" s="10"/>
      <c r="F3" s="10" t="s">
        <v>13</v>
      </c>
      <c r="G3" s="10"/>
      <c r="H3" s="11" t="s">
        <v>17</v>
      </c>
      <c r="I3" s="11"/>
      <c r="J3" s="11" t="s">
        <v>19</v>
      </c>
      <c r="K3" s="11"/>
      <c r="L3" s="10" t="s">
        <v>16</v>
      </c>
    </row>
    <row r="4" spans="1:12" ht="17.25" x14ac:dyDescent="0.3">
      <c r="A4" s="10"/>
      <c r="B4" s="10" t="s">
        <v>21</v>
      </c>
      <c r="C4" s="10" t="s">
        <v>20</v>
      </c>
      <c r="D4" s="10" t="s">
        <v>21</v>
      </c>
      <c r="E4" s="10" t="s">
        <v>20</v>
      </c>
      <c r="F4" s="10" t="s">
        <v>21</v>
      </c>
      <c r="G4" s="10" t="s">
        <v>20</v>
      </c>
      <c r="H4" s="10" t="s">
        <v>21</v>
      </c>
      <c r="I4" s="10" t="s">
        <v>20</v>
      </c>
      <c r="J4" s="10" t="s">
        <v>21</v>
      </c>
      <c r="K4" s="10" t="s">
        <v>20</v>
      </c>
      <c r="L4" s="10"/>
    </row>
    <row r="5" spans="1:12" x14ac:dyDescent="0.25">
      <c r="A5" s="2" t="s">
        <v>0</v>
      </c>
      <c r="B5" s="31">
        <v>9</v>
      </c>
      <c r="C5" s="18">
        <v>360.45</v>
      </c>
      <c r="D5" s="32">
        <v>9</v>
      </c>
      <c r="E5" s="18">
        <v>360.45</v>
      </c>
      <c r="F5" s="32">
        <v>9</v>
      </c>
      <c r="G5" s="18">
        <v>360.45</v>
      </c>
      <c r="H5" s="32">
        <v>9</v>
      </c>
      <c r="I5" s="18">
        <v>360.45</v>
      </c>
      <c r="J5" s="32">
        <v>9</v>
      </c>
      <c r="K5" s="36">
        <v>360.45</v>
      </c>
      <c r="L5" s="143">
        <f t="shared" ref="L5:L12" si="0">SUM(C5,E5,G5,I5,K5)</f>
        <v>1802.25</v>
      </c>
    </row>
    <row r="6" spans="1:12" x14ac:dyDescent="0.25">
      <c r="A6" s="35" t="s">
        <v>37</v>
      </c>
      <c r="B6" s="21">
        <v>7</v>
      </c>
      <c r="C6" s="7">
        <v>238.75</v>
      </c>
      <c r="D6" s="16">
        <v>7</v>
      </c>
      <c r="E6" s="7">
        <v>238.75</v>
      </c>
      <c r="F6" s="16">
        <v>7</v>
      </c>
      <c r="G6" s="7">
        <v>238.75</v>
      </c>
      <c r="H6" s="16">
        <v>7</v>
      </c>
      <c r="I6" s="7">
        <v>238.75</v>
      </c>
      <c r="J6" s="16">
        <v>7</v>
      </c>
      <c r="K6" s="34">
        <v>238.75</v>
      </c>
      <c r="L6" s="144">
        <f t="shared" si="0"/>
        <v>1193.75</v>
      </c>
    </row>
    <row r="7" spans="1:12" x14ac:dyDescent="0.25">
      <c r="A7" s="51" t="s">
        <v>29</v>
      </c>
      <c r="B7" s="63">
        <v>132</v>
      </c>
      <c r="C7" s="141">
        <v>4381.8</v>
      </c>
      <c r="D7" s="52">
        <v>132</v>
      </c>
      <c r="E7" s="141">
        <v>4381.8</v>
      </c>
      <c r="F7" s="52">
        <v>132</v>
      </c>
      <c r="G7" s="141">
        <v>4381.8</v>
      </c>
      <c r="H7" s="52">
        <v>133</v>
      </c>
      <c r="I7" s="141">
        <v>4405.21</v>
      </c>
      <c r="J7" s="52">
        <v>132</v>
      </c>
      <c r="K7" s="53">
        <v>4381.8</v>
      </c>
      <c r="L7" s="144">
        <f t="shared" si="0"/>
        <v>21932.41</v>
      </c>
    </row>
    <row r="8" spans="1:12" x14ac:dyDescent="0.25">
      <c r="A8" s="35" t="s">
        <v>30</v>
      </c>
      <c r="B8" s="21">
        <v>53</v>
      </c>
      <c r="C8" s="7">
        <v>1652.57</v>
      </c>
      <c r="D8" s="16">
        <v>59</v>
      </c>
      <c r="E8" s="7">
        <v>2045.81</v>
      </c>
      <c r="F8" s="16">
        <v>59</v>
      </c>
      <c r="G8" s="7">
        <v>1849.19</v>
      </c>
      <c r="H8" s="16">
        <v>59</v>
      </c>
      <c r="I8" s="7">
        <v>1849.19</v>
      </c>
      <c r="J8" s="16">
        <v>59</v>
      </c>
      <c r="K8" s="34">
        <v>1849.19</v>
      </c>
      <c r="L8" s="144">
        <f t="shared" si="0"/>
        <v>9245.9500000000007</v>
      </c>
    </row>
    <row r="9" spans="1:12" x14ac:dyDescent="0.25">
      <c r="A9" s="2" t="s">
        <v>2</v>
      </c>
      <c r="B9" s="32">
        <v>3</v>
      </c>
      <c r="C9" s="18">
        <v>163.83000000000001</v>
      </c>
      <c r="D9" s="32">
        <v>3</v>
      </c>
      <c r="E9" s="18">
        <v>163.83000000000001</v>
      </c>
      <c r="F9" s="32">
        <v>3</v>
      </c>
      <c r="G9" s="18">
        <v>163.83000000000001</v>
      </c>
      <c r="H9" s="32">
        <v>3</v>
      </c>
      <c r="I9" s="18">
        <v>163.83000000000001</v>
      </c>
      <c r="J9" s="32">
        <v>3</v>
      </c>
      <c r="K9" s="36">
        <v>163.83000000000001</v>
      </c>
      <c r="L9" s="143">
        <f t="shared" si="0"/>
        <v>819.15000000000009</v>
      </c>
    </row>
    <row r="10" spans="1:12" x14ac:dyDescent="0.25">
      <c r="A10" s="56" t="s">
        <v>31</v>
      </c>
      <c r="B10" s="57">
        <v>44</v>
      </c>
      <c r="C10" s="140">
        <v>1666.52</v>
      </c>
      <c r="D10" s="57">
        <v>43</v>
      </c>
      <c r="E10" s="140">
        <v>1643.11</v>
      </c>
      <c r="F10" s="57">
        <v>42</v>
      </c>
      <c r="G10" s="140">
        <v>1619.7</v>
      </c>
      <c r="H10" s="57">
        <v>41</v>
      </c>
      <c r="I10" s="140">
        <v>1577.57</v>
      </c>
      <c r="J10" s="57">
        <v>41</v>
      </c>
      <c r="K10" s="58">
        <v>1577.57</v>
      </c>
      <c r="L10" s="143">
        <f t="shared" si="0"/>
        <v>8084.4699999999993</v>
      </c>
    </row>
    <row r="11" spans="1:12" x14ac:dyDescent="0.25">
      <c r="A11" s="2" t="s">
        <v>32</v>
      </c>
      <c r="B11" s="32">
        <v>125</v>
      </c>
      <c r="C11" s="18">
        <v>4161.7700000000004</v>
      </c>
      <c r="D11" s="32">
        <v>137</v>
      </c>
      <c r="E11" s="18">
        <v>4461.41</v>
      </c>
      <c r="F11" s="32">
        <v>135</v>
      </c>
      <c r="G11" s="18">
        <v>4391.18</v>
      </c>
      <c r="H11" s="32">
        <v>138</v>
      </c>
      <c r="I11" s="18">
        <v>4461.41</v>
      </c>
      <c r="J11" s="32">
        <v>137</v>
      </c>
      <c r="K11" s="36">
        <v>4438</v>
      </c>
      <c r="L11" s="143">
        <f t="shared" si="0"/>
        <v>21913.77</v>
      </c>
    </row>
    <row r="12" spans="1:12" x14ac:dyDescent="0.25">
      <c r="A12" s="35" t="s">
        <v>3</v>
      </c>
      <c r="B12" s="16">
        <v>31</v>
      </c>
      <c r="C12" s="7">
        <v>1249.8699999999999</v>
      </c>
      <c r="D12" s="16">
        <v>31</v>
      </c>
      <c r="E12" s="7">
        <v>1249.8699999999999</v>
      </c>
      <c r="F12" s="16">
        <v>31</v>
      </c>
      <c r="G12" s="7">
        <v>1249.8699999999999</v>
      </c>
      <c r="H12" s="16">
        <v>31</v>
      </c>
      <c r="I12" s="7">
        <v>1249.8699999999999</v>
      </c>
      <c r="J12" s="16">
        <v>30</v>
      </c>
      <c r="K12" s="34">
        <v>1207.74</v>
      </c>
      <c r="L12" s="144">
        <f t="shared" si="0"/>
        <v>6207.2199999999993</v>
      </c>
    </row>
    <row r="13" spans="1:12" x14ac:dyDescent="0.25">
      <c r="A13" s="2" t="s">
        <v>4</v>
      </c>
      <c r="B13" s="32">
        <v>78</v>
      </c>
      <c r="C13" s="18">
        <v>3454.62</v>
      </c>
      <c r="D13" s="32">
        <v>74</v>
      </c>
      <c r="E13" s="18">
        <v>3229.94</v>
      </c>
      <c r="F13" s="32">
        <v>72</v>
      </c>
      <c r="G13" s="18">
        <v>3164.4</v>
      </c>
      <c r="H13" s="32">
        <v>75</v>
      </c>
      <c r="I13" s="18">
        <v>3272.07</v>
      </c>
      <c r="J13" s="32">
        <v>74</v>
      </c>
      <c r="K13" s="36">
        <v>3229.94</v>
      </c>
      <c r="L13" s="143">
        <f>SUM(C13+E13+G13+I13,K13)</f>
        <v>16350.97</v>
      </c>
    </row>
    <row r="14" spans="1:12" x14ac:dyDescent="0.25">
      <c r="A14" s="35" t="s">
        <v>15</v>
      </c>
      <c r="B14" s="16">
        <v>10</v>
      </c>
      <c r="C14" s="7">
        <v>346.42</v>
      </c>
      <c r="D14" s="16">
        <v>10</v>
      </c>
      <c r="E14" s="7">
        <v>346.42</v>
      </c>
      <c r="F14" s="16">
        <v>10</v>
      </c>
      <c r="G14" s="7">
        <v>346.42</v>
      </c>
      <c r="H14" s="16">
        <v>10</v>
      </c>
      <c r="I14" s="7">
        <v>346.42</v>
      </c>
      <c r="J14" s="16">
        <v>10</v>
      </c>
      <c r="K14" s="34">
        <v>346.42</v>
      </c>
      <c r="L14" s="144">
        <f t="shared" ref="L14:L26" si="1">SUM(C14,E14,G14,I14,K14)</f>
        <v>1732.1000000000001</v>
      </c>
    </row>
    <row r="15" spans="1:12" x14ac:dyDescent="0.25">
      <c r="A15" s="2" t="s">
        <v>5</v>
      </c>
      <c r="B15" s="32">
        <v>111</v>
      </c>
      <c r="C15" s="18">
        <v>4882.3500000000004</v>
      </c>
      <c r="D15" s="32">
        <v>111</v>
      </c>
      <c r="E15" s="18">
        <v>4821.5</v>
      </c>
      <c r="F15" s="32">
        <v>111</v>
      </c>
      <c r="G15" s="18">
        <v>4821.5</v>
      </c>
      <c r="H15" s="32">
        <v>109</v>
      </c>
      <c r="I15" s="18">
        <v>4737.24</v>
      </c>
      <c r="J15" s="32">
        <v>109</v>
      </c>
      <c r="K15" s="36">
        <v>4737.24</v>
      </c>
      <c r="L15" s="143">
        <f t="shared" si="1"/>
        <v>23999.83</v>
      </c>
    </row>
    <row r="16" spans="1:12" x14ac:dyDescent="0.25">
      <c r="A16" s="35" t="s">
        <v>38</v>
      </c>
      <c r="B16" s="21">
        <v>10</v>
      </c>
      <c r="C16" s="7">
        <v>496.18</v>
      </c>
      <c r="D16" s="16">
        <v>26</v>
      </c>
      <c r="E16" s="7">
        <v>1156.23</v>
      </c>
      <c r="F16" s="16">
        <v>18</v>
      </c>
      <c r="G16" s="7">
        <v>814.5</v>
      </c>
      <c r="H16" s="16">
        <v>18</v>
      </c>
      <c r="I16" s="7">
        <v>814.5</v>
      </c>
      <c r="J16" s="16">
        <v>18</v>
      </c>
      <c r="K16" s="34">
        <v>814.5</v>
      </c>
      <c r="L16" s="144">
        <f t="shared" si="1"/>
        <v>4095.91</v>
      </c>
    </row>
    <row r="17" spans="1:13" x14ac:dyDescent="0.25">
      <c r="A17" s="2" t="s">
        <v>33</v>
      </c>
      <c r="B17" s="31">
        <v>9</v>
      </c>
      <c r="C17" s="18">
        <v>416.61</v>
      </c>
      <c r="D17" s="32">
        <v>8</v>
      </c>
      <c r="E17" s="18">
        <v>374.48</v>
      </c>
      <c r="F17" s="32">
        <v>8</v>
      </c>
      <c r="G17" s="18">
        <v>374.48</v>
      </c>
      <c r="H17" s="32">
        <v>7</v>
      </c>
      <c r="I17" s="18">
        <v>351.07</v>
      </c>
      <c r="J17" s="32">
        <v>7</v>
      </c>
      <c r="K17" s="36">
        <v>351.07</v>
      </c>
      <c r="L17" s="143">
        <f t="shared" si="1"/>
        <v>1867.71</v>
      </c>
    </row>
    <row r="18" spans="1:13" x14ac:dyDescent="0.25">
      <c r="A18" s="56" t="s">
        <v>39</v>
      </c>
      <c r="B18" s="59">
        <v>10</v>
      </c>
      <c r="C18" s="140">
        <v>402.58</v>
      </c>
      <c r="D18" s="57">
        <v>10</v>
      </c>
      <c r="E18" s="140">
        <v>374.48</v>
      </c>
      <c r="F18" s="57">
        <v>10</v>
      </c>
      <c r="G18" s="140">
        <v>402.58</v>
      </c>
      <c r="H18" s="57">
        <v>10</v>
      </c>
      <c r="I18" s="140">
        <v>402.58</v>
      </c>
      <c r="J18" s="57">
        <v>9</v>
      </c>
      <c r="K18" s="58">
        <v>280.88</v>
      </c>
      <c r="L18" s="143">
        <f t="shared" si="1"/>
        <v>1863.1</v>
      </c>
    </row>
    <row r="19" spans="1:13" x14ac:dyDescent="0.25">
      <c r="A19" s="51" t="s">
        <v>34</v>
      </c>
      <c r="B19" s="63">
        <v>15</v>
      </c>
      <c r="C19" s="141">
        <v>538.35</v>
      </c>
      <c r="D19" s="52">
        <v>15</v>
      </c>
      <c r="E19" s="141">
        <v>538.35</v>
      </c>
      <c r="F19" s="52">
        <v>15</v>
      </c>
      <c r="G19" s="141">
        <v>538.35</v>
      </c>
      <c r="H19" s="52">
        <v>14</v>
      </c>
      <c r="I19" s="141">
        <v>514.94000000000005</v>
      </c>
      <c r="J19" s="52">
        <v>14</v>
      </c>
      <c r="K19" s="53">
        <v>514.94000000000005</v>
      </c>
      <c r="L19" s="144">
        <f t="shared" si="1"/>
        <v>2644.9300000000003</v>
      </c>
    </row>
    <row r="20" spans="1:13" x14ac:dyDescent="0.25">
      <c r="A20" s="56" t="s">
        <v>40</v>
      </c>
      <c r="B20" s="59">
        <v>45</v>
      </c>
      <c r="C20" s="140">
        <v>1952.01</v>
      </c>
      <c r="D20" s="57">
        <v>47</v>
      </c>
      <c r="E20" s="140">
        <v>2054.9899999999998</v>
      </c>
      <c r="F20" s="57">
        <v>48</v>
      </c>
      <c r="G20" s="140">
        <v>2097.12</v>
      </c>
      <c r="H20" s="57">
        <v>48</v>
      </c>
      <c r="I20" s="140">
        <v>2097.12</v>
      </c>
      <c r="J20" s="57">
        <v>48</v>
      </c>
      <c r="K20" s="58">
        <v>2097.12</v>
      </c>
      <c r="L20" s="143">
        <f t="shared" si="1"/>
        <v>10298.36</v>
      </c>
    </row>
    <row r="21" spans="1:13" x14ac:dyDescent="0.25">
      <c r="A21" s="63" t="s">
        <v>35</v>
      </c>
      <c r="B21" s="63">
        <v>44</v>
      </c>
      <c r="C21" s="52">
        <v>1441.88</v>
      </c>
      <c r="D21" s="64">
        <v>49</v>
      </c>
      <c r="E21" s="64">
        <v>1615.09</v>
      </c>
      <c r="F21" s="64">
        <v>49</v>
      </c>
      <c r="G21" s="64">
        <v>1615.09</v>
      </c>
      <c r="H21" s="64">
        <v>49</v>
      </c>
      <c r="I21" s="64">
        <v>1615.09</v>
      </c>
      <c r="J21" s="64">
        <v>49</v>
      </c>
      <c r="K21" s="65">
        <v>1615.09</v>
      </c>
      <c r="L21" s="144">
        <f t="shared" si="1"/>
        <v>7902.2400000000007</v>
      </c>
    </row>
    <row r="22" spans="1:13" x14ac:dyDescent="0.25">
      <c r="A22" s="21" t="s">
        <v>41</v>
      </c>
      <c r="B22" s="21">
        <v>11</v>
      </c>
      <c r="C22" s="16">
        <v>369.83</v>
      </c>
      <c r="D22" s="17">
        <v>11</v>
      </c>
      <c r="E22" s="17">
        <v>369.83</v>
      </c>
      <c r="F22" s="17">
        <v>11</v>
      </c>
      <c r="G22" s="17">
        <v>369.83</v>
      </c>
      <c r="H22" s="17">
        <v>11</v>
      </c>
      <c r="I22" s="17">
        <v>369.83</v>
      </c>
      <c r="J22" s="17">
        <v>11</v>
      </c>
      <c r="K22" s="29">
        <v>369.83</v>
      </c>
      <c r="L22" s="144">
        <f t="shared" si="1"/>
        <v>1849.1499999999999</v>
      </c>
    </row>
    <row r="23" spans="1:13" x14ac:dyDescent="0.25">
      <c r="A23" s="63" t="s">
        <v>45</v>
      </c>
      <c r="B23" s="63">
        <v>14</v>
      </c>
      <c r="C23" s="52">
        <v>514.94000000000005</v>
      </c>
      <c r="D23" s="64">
        <v>14</v>
      </c>
      <c r="E23" s="64">
        <v>514.94000000000005</v>
      </c>
      <c r="F23" s="64">
        <v>14</v>
      </c>
      <c r="G23" s="64">
        <v>514.94000000000005</v>
      </c>
      <c r="H23" s="64">
        <v>14</v>
      </c>
      <c r="I23" s="64">
        <v>514.94000000000005</v>
      </c>
      <c r="J23" s="64">
        <v>14</v>
      </c>
      <c r="K23" s="65">
        <v>514.94000000000005</v>
      </c>
      <c r="L23" s="144">
        <f t="shared" si="1"/>
        <v>2574.7000000000003</v>
      </c>
    </row>
    <row r="24" spans="1:13" x14ac:dyDescent="0.25">
      <c r="A24" s="21" t="s">
        <v>46</v>
      </c>
      <c r="B24" s="21">
        <v>7</v>
      </c>
      <c r="C24" s="16">
        <v>238.75</v>
      </c>
      <c r="D24" s="17">
        <v>6</v>
      </c>
      <c r="E24" s="17">
        <v>196.62</v>
      </c>
      <c r="F24" s="17">
        <v>6</v>
      </c>
      <c r="G24" s="17">
        <v>196.62</v>
      </c>
      <c r="H24" s="17">
        <v>6</v>
      </c>
      <c r="I24" s="17">
        <v>196.62</v>
      </c>
      <c r="J24" s="17">
        <v>6</v>
      </c>
      <c r="K24" s="29">
        <v>196.62</v>
      </c>
      <c r="L24" s="144">
        <f t="shared" si="1"/>
        <v>1025.23</v>
      </c>
    </row>
    <row r="25" spans="1:13" x14ac:dyDescent="0.25">
      <c r="A25" s="63" t="s">
        <v>47</v>
      </c>
      <c r="B25" s="63">
        <v>8</v>
      </c>
      <c r="C25" s="52">
        <v>449.36</v>
      </c>
      <c r="D25" s="64">
        <v>8</v>
      </c>
      <c r="E25" s="64">
        <v>449.36</v>
      </c>
      <c r="F25" s="64">
        <v>8</v>
      </c>
      <c r="G25" s="64">
        <v>449.36</v>
      </c>
      <c r="H25" s="64">
        <v>8</v>
      </c>
      <c r="I25" s="64">
        <v>449.36</v>
      </c>
      <c r="J25" s="64">
        <v>8</v>
      </c>
      <c r="K25" s="65">
        <v>449.36</v>
      </c>
      <c r="L25" s="144">
        <f t="shared" si="1"/>
        <v>2246.8000000000002</v>
      </c>
    </row>
    <row r="26" spans="1:13" x14ac:dyDescent="0.25">
      <c r="A26" s="21" t="s">
        <v>48</v>
      </c>
      <c r="B26" s="21">
        <v>9</v>
      </c>
      <c r="C26" s="16">
        <v>266.85000000000002</v>
      </c>
      <c r="D26" s="17">
        <v>9</v>
      </c>
      <c r="E26" s="17">
        <v>266.85000000000002</v>
      </c>
      <c r="F26" s="17">
        <v>9</v>
      </c>
      <c r="G26" s="17">
        <v>266.85000000000002</v>
      </c>
      <c r="H26" s="17">
        <v>9</v>
      </c>
      <c r="I26" s="17">
        <v>266.85000000000002</v>
      </c>
      <c r="J26" s="17">
        <v>9</v>
      </c>
      <c r="K26" s="29">
        <v>266.85000000000002</v>
      </c>
      <c r="L26" s="144">
        <f t="shared" si="1"/>
        <v>1334.25</v>
      </c>
    </row>
    <row r="27" spans="1:13" x14ac:dyDescent="0.25">
      <c r="A27" s="131" t="s">
        <v>18</v>
      </c>
      <c r="B27" s="131">
        <f>SUM(B5:B26)</f>
        <v>785</v>
      </c>
      <c r="C27" s="131">
        <f>SUM(C5:C26)</f>
        <v>29646.289999999997</v>
      </c>
      <c r="D27" s="131">
        <f>SUM(D5:D26)</f>
        <v>819</v>
      </c>
      <c r="E27" s="131">
        <f>SUM(E5:E26)</f>
        <v>30854.10999999999</v>
      </c>
      <c r="F27" s="131">
        <f>SUM(F5:F26)</f>
        <v>807</v>
      </c>
      <c r="G27" s="131">
        <f t="shared" ref="G27:L27" si="2">SUM(G5:G26)</f>
        <v>30226.809999999998</v>
      </c>
      <c r="H27" s="131">
        <f t="shared" si="2"/>
        <v>809</v>
      </c>
      <c r="I27" s="131">
        <f t="shared" si="2"/>
        <v>30254.909999999993</v>
      </c>
      <c r="J27" s="131">
        <f t="shared" si="2"/>
        <v>804</v>
      </c>
      <c r="K27" s="142">
        <f>SUM(K5:K26)</f>
        <v>30002.129999999997</v>
      </c>
      <c r="L27" s="145">
        <f t="shared" si="2"/>
        <v>150984.25</v>
      </c>
      <c r="M27" s="26">
        <f>SUM(B27,D27,F27,H27,J27)</f>
        <v>4024</v>
      </c>
    </row>
    <row r="30" spans="1:13" x14ac:dyDescent="0.25">
      <c r="A30" s="25" t="s">
        <v>42</v>
      </c>
      <c r="C30" s="25">
        <f>SUM(M27,M59)</f>
        <v>8510</v>
      </c>
    </row>
    <row r="31" spans="1:13" x14ac:dyDescent="0.25">
      <c r="A31" s="25" t="s">
        <v>52</v>
      </c>
      <c r="C31" s="37">
        <f>SUM(L27,L59)</f>
        <v>332468.0199999999</v>
      </c>
    </row>
    <row r="32" spans="1:13" x14ac:dyDescent="0.25">
      <c r="A32" s="1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17.25" x14ac:dyDescent="0.3">
      <c r="A33" s="19" t="s">
        <v>11</v>
      </c>
      <c r="B33" s="19" t="s">
        <v>23</v>
      </c>
      <c r="C33" s="10"/>
      <c r="D33" s="10" t="s">
        <v>24</v>
      </c>
      <c r="E33" s="10"/>
      <c r="F33" s="10" t="s">
        <v>25</v>
      </c>
      <c r="G33" s="10"/>
      <c r="H33" s="11" t="s">
        <v>26</v>
      </c>
      <c r="I33" s="11"/>
      <c r="J33" s="11" t="s">
        <v>27</v>
      </c>
      <c r="K33" s="11"/>
      <c r="L33" s="10" t="s">
        <v>16</v>
      </c>
    </row>
    <row r="34" spans="1:12" ht="17.25" x14ac:dyDescent="0.3">
      <c r="A34" s="23"/>
      <c r="B34" s="23" t="s">
        <v>21</v>
      </c>
      <c r="C34" s="23" t="s">
        <v>20</v>
      </c>
      <c r="D34" s="23" t="s">
        <v>21</v>
      </c>
      <c r="E34" s="23" t="s">
        <v>20</v>
      </c>
      <c r="F34" s="23" t="s">
        <v>21</v>
      </c>
      <c r="G34" s="23" t="s">
        <v>20</v>
      </c>
      <c r="H34" s="24" t="s">
        <v>21</v>
      </c>
      <c r="I34" s="24" t="s">
        <v>20</v>
      </c>
      <c r="J34" s="24" t="s">
        <v>21</v>
      </c>
      <c r="K34" s="24" t="s">
        <v>20</v>
      </c>
      <c r="L34" s="23"/>
    </row>
    <row r="35" spans="1:12" x14ac:dyDescent="0.25">
      <c r="A35" s="31" t="s">
        <v>0</v>
      </c>
      <c r="B35" s="31">
        <v>7</v>
      </c>
      <c r="C35" s="33">
        <v>276.19</v>
      </c>
      <c r="D35" s="32">
        <v>7</v>
      </c>
      <c r="E35" s="33">
        <v>276.19</v>
      </c>
      <c r="F35" s="32">
        <v>7</v>
      </c>
      <c r="G35" s="33">
        <v>276.19</v>
      </c>
      <c r="H35" s="32">
        <v>7</v>
      </c>
      <c r="I35" s="33">
        <v>276.19</v>
      </c>
      <c r="J35" s="32">
        <v>7</v>
      </c>
      <c r="K35" s="33">
        <v>276.19</v>
      </c>
      <c r="L35" s="143">
        <f t="shared" ref="L35:L42" si="3">SUM(C35,E35,G35,I35,K35)</f>
        <v>1380.95</v>
      </c>
    </row>
    <row r="36" spans="1:12" x14ac:dyDescent="0.25">
      <c r="A36" s="35" t="s">
        <v>37</v>
      </c>
      <c r="B36" s="35">
        <v>15</v>
      </c>
      <c r="C36" s="34">
        <v>594.51</v>
      </c>
      <c r="D36" s="7">
        <v>15</v>
      </c>
      <c r="E36" s="34">
        <v>594.51</v>
      </c>
      <c r="F36" s="7">
        <v>15</v>
      </c>
      <c r="G36" s="34">
        <v>594.51</v>
      </c>
      <c r="H36" s="7">
        <v>15</v>
      </c>
      <c r="I36" s="34">
        <v>594.51</v>
      </c>
      <c r="J36" s="7">
        <v>15</v>
      </c>
      <c r="K36" s="34">
        <v>594.51</v>
      </c>
      <c r="L36" s="146">
        <f t="shared" si="3"/>
        <v>2972.55</v>
      </c>
    </row>
    <row r="37" spans="1:12" x14ac:dyDescent="0.25">
      <c r="A37" s="51" t="s">
        <v>29</v>
      </c>
      <c r="B37" s="51">
        <v>130</v>
      </c>
      <c r="C37" s="53">
        <v>4578.34</v>
      </c>
      <c r="D37" s="141">
        <v>129</v>
      </c>
      <c r="E37" s="53">
        <v>4536.21</v>
      </c>
      <c r="F37" s="141">
        <v>128</v>
      </c>
      <c r="G37" s="53">
        <v>4512.8</v>
      </c>
      <c r="H37" s="141">
        <v>128</v>
      </c>
      <c r="I37" s="53">
        <v>4512.8</v>
      </c>
      <c r="J37" s="141">
        <v>127</v>
      </c>
      <c r="K37" s="53">
        <v>4489.3900000000003</v>
      </c>
      <c r="L37" s="146">
        <f t="shared" si="3"/>
        <v>22629.539999999997</v>
      </c>
    </row>
    <row r="38" spans="1:12" x14ac:dyDescent="0.25">
      <c r="A38" s="35" t="s">
        <v>30</v>
      </c>
      <c r="B38" s="35">
        <v>69</v>
      </c>
      <c r="C38" s="34">
        <v>2214.33</v>
      </c>
      <c r="D38" s="7">
        <v>68</v>
      </c>
      <c r="E38" s="34">
        <v>2190.92</v>
      </c>
      <c r="F38" s="7">
        <v>66</v>
      </c>
      <c r="G38" s="34">
        <v>2125.38</v>
      </c>
      <c r="H38" s="7">
        <v>66</v>
      </c>
      <c r="I38" s="34">
        <v>2125.38</v>
      </c>
      <c r="J38" s="7">
        <v>66</v>
      </c>
      <c r="K38" s="34">
        <v>2125.38</v>
      </c>
      <c r="L38" s="146">
        <f t="shared" si="3"/>
        <v>10781.39</v>
      </c>
    </row>
    <row r="39" spans="1:12" x14ac:dyDescent="0.25">
      <c r="A39" s="31" t="s">
        <v>2</v>
      </c>
      <c r="B39" s="32">
        <v>3</v>
      </c>
      <c r="C39" s="33">
        <v>145.11000000000001</v>
      </c>
      <c r="D39" s="32">
        <v>3</v>
      </c>
      <c r="E39" s="33">
        <v>145.11000000000001</v>
      </c>
      <c r="F39" s="32">
        <v>3</v>
      </c>
      <c r="G39" s="33">
        <v>145.11000000000001</v>
      </c>
      <c r="H39" s="32">
        <v>3</v>
      </c>
      <c r="I39" s="33">
        <v>145.11000000000001</v>
      </c>
      <c r="J39" s="32">
        <v>3</v>
      </c>
      <c r="K39" s="33">
        <v>145.11000000000001</v>
      </c>
      <c r="L39" s="143">
        <f t="shared" si="3"/>
        <v>725.55000000000007</v>
      </c>
    </row>
    <row r="40" spans="1:12" x14ac:dyDescent="0.25">
      <c r="A40" s="56" t="s">
        <v>31</v>
      </c>
      <c r="B40" s="140">
        <v>51</v>
      </c>
      <c r="C40" s="58">
        <v>1980.15</v>
      </c>
      <c r="D40" s="140">
        <v>51</v>
      </c>
      <c r="E40" s="58">
        <v>1980.15</v>
      </c>
      <c r="F40" s="140">
        <v>50</v>
      </c>
      <c r="G40" s="58">
        <v>1956.74</v>
      </c>
      <c r="H40" s="140">
        <v>49</v>
      </c>
      <c r="I40" s="58">
        <v>1933.33</v>
      </c>
      <c r="J40" s="140">
        <v>47</v>
      </c>
      <c r="K40" s="58">
        <v>1849.07</v>
      </c>
      <c r="L40" s="147">
        <f t="shared" si="3"/>
        <v>9699.44</v>
      </c>
    </row>
    <row r="41" spans="1:12" x14ac:dyDescent="0.25">
      <c r="A41" s="31" t="s">
        <v>32</v>
      </c>
      <c r="B41" s="18">
        <v>145</v>
      </c>
      <c r="C41" s="33">
        <v>5191.57</v>
      </c>
      <c r="D41" s="18">
        <v>153</v>
      </c>
      <c r="E41" s="33">
        <v>5435.01</v>
      </c>
      <c r="F41" s="18">
        <v>191</v>
      </c>
      <c r="G41" s="33">
        <v>6624.11</v>
      </c>
      <c r="H41" s="18">
        <v>165</v>
      </c>
      <c r="I41" s="33">
        <v>5790.81</v>
      </c>
      <c r="J41" s="18">
        <v>165</v>
      </c>
      <c r="K41" s="33">
        <v>5790.81</v>
      </c>
      <c r="L41" s="147">
        <f t="shared" si="3"/>
        <v>28832.31</v>
      </c>
    </row>
    <row r="42" spans="1:12" x14ac:dyDescent="0.25">
      <c r="A42" s="21" t="s">
        <v>3</v>
      </c>
      <c r="B42" s="7">
        <v>24</v>
      </c>
      <c r="C42" s="30">
        <v>823.92</v>
      </c>
      <c r="D42" s="7">
        <v>26</v>
      </c>
      <c r="E42" s="30">
        <v>870.74</v>
      </c>
      <c r="F42" s="7">
        <v>26</v>
      </c>
      <c r="G42" s="30">
        <v>870.74</v>
      </c>
      <c r="H42" s="7">
        <v>26</v>
      </c>
      <c r="I42" s="30">
        <v>870.74</v>
      </c>
      <c r="J42" s="7">
        <v>26</v>
      </c>
      <c r="K42" s="30">
        <v>870.74</v>
      </c>
      <c r="L42" s="146">
        <f t="shared" si="3"/>
        <v>4306.8799999999992</v>
      </c>
    </row>
    <row r="43" spans="1:12" x14ac:dyDescent="0.25">
      <c r="A43" s="31" t="s">
        <v>4</v>
      </c>
      <c r="B43" s="18">
        <v>89</v>
      </c>
      <c r="C43" s="33">
        <v>4273.7299999999996</v>
      </c>
      <c r="D43" s="18">
        <v>89</v>
      </c>
      <c r="E43" s="33">
        <v>4311.17</v>
      </c>
      <c r="F43" s="18">
        <v>90</v>
      </c>
      <c r="G43" s="33">
        <v>4334.58</v>
      </c>
      <c r="H43" s="18">
        <v>90</v>
      </c>
      <c r="I43" s="33">
        <v>4334.58</v>
      </c>
      <c r="J43" s="18">
        <v>88</v>
      </c>
      <c r="K43" s="33">
        <v>4250.32</v>
      </c>
      <c r="L43" s="147">
        <f>SUM(C43+E43+G43+I43,K43)</f>
        <v>21504.379999999997</v>
      </c>
    </row>
    <row r="44" spans="1:12" x14ac:dyDescent="0.25">
      <c r="A44" s="21" t="s">
        <v>15</v>
      </c>
      <c r="B44" s="7">
        <v>13</v>
      </c>
      <c r="C44" s="30">
        <v>528.97</v>
      </c>
      <c r="D44" s="7">
        <v>13</v>
      </c>
      <c r="E44" s="30">
        <v>528.97</v>
      </c>
      <c r="F44" s="7">
        <v>13</v>
      </c>
      <c r="G44" s="30">
        <v>528.97</v>
      </c>
      <c r="H44" s="7">
        <v>13</v>
      </c>
      <c r="I44" s="30">
        <v>528.97</v>
      </c>
      <c r="J44" s="7">
        <v>13</v>
      </c>
      <c r="K44" s="30">
        <v>528.97</v>
      </c>
      <c r="L44" s="146">
        <f t="shared" ref="L44:L58" si="4">SUM(C44,E44,G44,I44,K44)</f>
        <v>2644.8500000000004</v>
      </c>
    </row>
    <row r="45" spans="1:12" x14ac:dyDescent="0.25">
      <c r="A45" s="31" t="s">
        <v>5</v>
      </c>
      <c r="B45" s="18">
        <v>100</v>
      </c>
      <c r="C45" s="33">
        <v>4287.88</v>
      </c>
      <c r="D45" s="18">
        <v>99</v>
      </c>
      <c r="E45" s="33">
        <v>4245.75</v>
      </c>
      <c r="F45" s="18">
        <v>98</v>
      </c>
      <c r="G45" s="33">
        <v>4222.34</v>
      </c>
      <c r="H45" s="18">
        <v>97</v>
      </c>
      <c r="I45" s="33">
        <v>4161.49</v>
      </c>
      <c r="J45" s="18">
        <v>84</v>
      </c>
      <c r="K45" s="33">
        <v>3669.96</v>
      </c>
      <c r="L45" s="147">
        <f t="shared" si="4"/>
        <v>20587.419999999998</v>
      </c>
    </row>
    <row r="46" spans="1:12" x14ac:dyDescent="0.25">
      <c r="A46" s="21" t="s">
        <v>38</v>
      </c>
      <c r="B46" s="35">
        <v>19</v>
      </c>
      <c r="C46" s="30">
        <v>875.35</v>
      </c>
      <c r="D46" s="7">
        <v>19</v>
      </c>
      <c r="E46" s="30">
        <v>875.35</v>
      </c>
      <c r="F46" s="7">
        <v>19</v>
      </c>
      <c r="G46" s="30">
        <v>875.35</v>
      </c>
      <c r="H46" s="7">
        <v>19</v>
      </c>
      <c r="I46" s="30">
        <v>875.35</v>
      </c>
      <c r="J46" s="7">
        <v>19</v>
      </c>
      <c r="K46" s="30">
        <v>875.35</v>
      </c>
      <c r="L46" s="146">
        <f t="shared" si="4"/>
        <v>4376.75</v>
      </c>
    </row>
    <row r="47" spans="1:12" x14ac:dyDescent="0.25">
      <c r="A47" s="31" t="s">
        <v>33</v>
      </c>
      <c r="B47" s="2">
        <v>6</v>
      </c>
      <c r="C47" s="33">
        <v>327.66000000000003</v>
      </c>
      <c r="D47" s="18">
        <v>6</v>
      </c>
      <c r="E47" s="33">
        <v>327.66000000000003</v>
      </c>
      <c r="F47" s="18">
        <v>5</v>
      </c>
      <c r="G47" s="33">
        <v>285.52999999999997</v>
      </c>
      <c r="H47" s="18">
        <v>5</v>
      </c>
      <c r="I47" s="33">
        <v>285.52999999999997</v>
      </c>
      <c r="J47" s="18">
        <v>5</v>
      </c>
      <c r="K47" s="33">
        <v>285.52999999999997</v>
      </c>
      <c r="L47" s="147">
        <f t="shared" si="4"/>
        <v>1511.91</v>
      </c>
    </row>
    <row r="48" spans="1:12" x14ac:dyDescent="0.25">
      <c r="A48" s="59" t="s">
        <v>39</v>
      </c>
      <c r="B48" s="56">
        <v>9</v>
      </c>
      <c r="C48" s="60">
        <v>379.17</v>
      </c>
      <c r="D48" s="140">
        <v>9</v>
      </c>
      <c r="E48" s="60">
        <v>379.17</v>
      </c>
      <c r="F48" s="140">
        <v>9</v>
      </c>
      <c r="G48" s="60">
        <v>341.73</v>
      </c>
      <c r="H48" s="140">
        <v>9</v>
      </c>
      <c r="I48" s="60">
        <v>341.73</v>
      </c>
      <c r="J48" s="140">
        <v>9</v>
      </c>
      <c r="K48" s="60">
        <v>341.73</v>
      </c>
      <c r="L48" s="147">
        <f t="shared" si="4"/>
        <v>1783.5300000000002</v>
      </c>
    </row>
    <row r="49" spans="1:13" x14ac:dyDescent="0.25">
      <c r="A49" s="63" t="s">
        <v>34</v>
      </c>
      <c r="B49" s="51">
        <v>14</v>
      </c>
      <c r="C49" s="54">
        <v>608.54</v>
      </c>
      <c r="D49" s="141">
        <v>14</v>
      </c>
      <c r="E49" s="54">
        <v>608.54</v>
      </c>
      <c r="F49" s="141">
        <v>14</v>
      </c>
      <c r="G49" s="54">
        <v>608.54</v>
      </c>
      <c r="H49" s="141">
        <v>14</v>
      </c>
      <c r="I49" s="54">
        <v>608.54</v>
      </c>
      <c r="J49" s="141">
        <v>14</v>
      </c>
      <c r="K49" s="54">
        <v>608.54</v>
      </c>
      <c r="L49" s="146">
        <f t="shared" si="4"/>
        <v>3042.7</v>
      </c>
    </row>
    <row r="50" spans="1:13" x14ac:dyDescent="0.25">
      <c r="A50" s="59" t="s">
        <v>40</v>
      </c>
      <c r="B50" s="56">
        <v>47</v>
      </c>
      <c r="C50" s="60">
        <v>2340.48</v>
      </c>
      <c r="D50" s="140">
        <v>47</v>
      </c>
      <c r="E50" s="60">
        <v>2195.37</v>
      </c>
      <c r="F50" s="140">
        <v>46</v>
      </c>
      <c r="G50" s="60">
        <v>2256.2199999999998</v>
      </c>
      <c r="H50" s="140">
        <v>45</v>
      </c>
      <c r="I50" s="60">
        <v>2214.09</v>
      </c>
      <c r="J50" s="140">
        <v>43</v>
      </c>
      <c r="K50" s="60">
        <v>2111.11</v>
      </c>
      <c r="L50" s="147">
        <f t="shared" si="4"/>
        <v>11117.27</v>
      </c>
    </row>
    <row r="51" spans="1:13" x14ac:dyDescent="0.25">
      <c r="A51" s="63" t="s">
        <v>35</v>
      </c>
      <c r="B51" s="63">
        <v>47</v>
      </c>
      <c r="C51" s="54">
        <v>2073.71</v>
      </c>
      <c r="D51" s="64">
        <v>47</v>
      </c>
      <c r="E51" s="65">
        <v>2073.71</v>
      </c>
      <c r="F51" s="64">
        <v>47</v>
      </c>
      <c r="G51" s="65">
        <v>2073.71</v>
      </c>
      <c r="H51" s="64">
        <v>47</v>
      </c>
      <c r="I51" s="65">
        <v>2073.71</v>
      </c>
      <c r="J51" s="64">
        <v>47</v>
      </c>
      <c r="K51" s="65">
        <v>2073.71</v>
      </c>
      <c r="L51" s="144">
        <f t="shared" si="4"/>
        <v>10368.549999999999</v>
      </c>
    </row>
    <row r="52" spans="1:13" x14ac:dyDescent="0.25">
      <c r="A52" s="21" t="s">
        <v>41</v>
      </c>
      <c r="B52" s="21">
        <v>9</v>
      </c>
      <c r="C52" s="30">
        <v>416.61</v>
      </c>
      <c r="D52" s="17">
        <v>9</v>
      </c>
      <c r="E52" s="29">
        <v>416.61</v>
      </c>
      <c r="F52" s="17">
        <v>9</v>
      </c>
      <c r="G52" s="29">
        <v>416.61</v>
      </c>
      <c r="H52" s="17">
        <v>9</v>
      </c>
      <c r="I52" s="29">
        <v>416.61</v>
      </c>
      <c r="J52" s="17">
        <v>9</v>
      </c>
      <c r="K52" s="29">
        <v>416.61</v>
      </c>
      <c r="L52" s="144">
        <f t="shared" si="4"/>
        <v>2083.0500000000002</v>
      </c>
    </row>
    <row r="53" spans="1:13" x14ac:dyDescent="0.25">
      <c r="A53" s="63" t="s">
        <v>45</v>
      </c>
      <c r="B53" s="63">
        <v>15</v>
      </c>
      <c r="C53" s="54">
        <v>594.51</v>
      </c>
      <c r="D53" s="64">
        <v>15</v>
      </c>
      <c r="E53" s="65">
        <v>594.51</v>
      </c>
      <c r="F53" s="64">
        <v>15</v>
      </c>
      <c r="G53" s="65">
        <v>594.51</v>
      </c>
      <c r="H53" s="64">
        <v>15</v>
      </c>
      <c r="I53" s="65">
        <v>594.51</v>
      </c>
      <c r="J53" s="64">
        <v>15</v>
      </c>
      <c r="K53" s="65">
        <v>594.51</v>
      </c>
      <c r="L53" s="144">
        <f t="shared" si="4"/>
        <v>2972.55</v>
      </c>
    </row>
    <row r="54" spans="1:13" x14ac:dyDescent="0.25">
      <c r="A54" s="21" t="s">
        <v>49</v>
      </c>
      <c r="B54" s="21">
        <v>6</v>
      </c>
      <c r="C54" s="30">
        <v>234.06</v>
      </c>
      <c r="D54" s="17">
        <v>6</v>
      </c>
      <c r="E54" s="29">
        <v>234.06</v>
      </c>
      <c r="F54" s="17">
        <v>6</v>
      </c>
      <c r="G54" s="29">
        <v>234.06</v>
      </c>
      <c r="H54" s="17">
        <v>6</v>
      </c>
      <c r="I54" s="29">
        <v>234.06</v>
      </c>
      <c r="J54" s="17">
        <v>6</v>
      </c>
      <c r="K54" s="29">
        <v>234.06</v>
      </c>
      <c r="L54" s="144">
        <f t="shared" si="4"/>
        <v>1170.3</v>
      </c>
    </row>
    <row r="55" spans="1:13" x14ac:dyDescent="0.25">
      <c r="A55" s="63" t="s">
        <v>47</v>
      </c>
      <c r="B55" s="63">
        <v>8</v>
      </c>
      <c r="C55" s="54">
        <v>468.08</v>
      </c>
      <c r="D55" s="64">
        <v>8</v>
      </c>
      <c r="E55" s="65">
        <v>468.08</v>
      </c>
      <c r="F55" s="64">
        <v>8</v>
      </c>
      <c r="G55" s="65">
        <v>468.08</v>
      </c>
      <c r="H55" s="64">
        <v>8</v>
      </c>
      <c r="I55" s="65">
        <v>468.08</v>
      </c>
      <c r="J55" s="64">
        <v>8</v>
      </c>
      <c r="K55" s="65">
        <v>468.08</v>
      </c>
      <c r="L55" s="144">
        <f t="shared" si="4"/>
        <v>2340.4</v>
      </c>
    </row>
    <row r="56" spans="1:13" x14ac:dyDescent="0.25">
      <c r="A56" s="21" t="s">
        <v>48</v>
      </c>
      <c r="B56" s="21">
        <v>9</v>
      </c>
      <c r="C56" s="30">
        <v>454.05</v>
      </c>
      <c r="D56" s="17">
        <v>9</v>
      </c>
      <c r="E56" s="29">
        <v>454.05</v>
      </c>
      <c r="F56" s="17">
        <v>9</v>
      </c>
      <c r="G56" s="29">
        <v>454.05</v>
      </c>
      <c r="H56" s="17">
        <v>9</v>
      </c>
      <c r="I56" s="29">
        <v>454.05</v>
      </c>
      <c r="J56" s="17">
        <v>9</v>
      </c>
      <c r="K56" s="29">
        <v>454.05</v>
      </c>
      <c r="L56" s="144">
        <f t="shared" si="4"/>
        <v>2270.25</v>
      </c>
    </row>
    <row r="57" spans="1:13" x14ac:dyDescent="0.25">
      <c r="A57" s="63" t="s">
        <v>50</v>
      </c>
      <c r="B57" s="63">
        <v>0</v>
      </c>
      <c r="C57" s="54">
        <v>0</v>
      </c>
      <c r="D57" s="64">
        <v>0</v>
      </c>
      <c r="E57" s="65">
        <v>0</v>
      </c>
      <c r="F57" s="64">
        <v>141</v>
      </c>
      <c r="G57" s="65">
        <v>6895.05</v>
      </c>
      <c r="H57" s="64">
        <v>47</v>
      </c>
      <c r="I57" s="65">
        <v>2298.35</v>
      </c>
      <c r="J57" s="64">
        <v>47</v>
      </c>
      <c r="K57" s="65">
        <v>2298.35</v>
      </c>
      <c r="L57" s="144">
        <f t="shared" si="4"/>
        <v>11491.75</v>
      </c>
    </row>
    <row r="58" spans="1:13" x14ac:dyDescent="0.25">
      <c r="A58" s="21" t="s">
        <v>51</v>
      </c>
      <c r="B58" s="21">
        <v>0</v>
      </c>
      <c r="C58" s="30">
        <v>0</v>
      </c>
      <c r="D58" s="17">
        <v>0</v>
      </c>
      <c r="E58" s="29">
        <v>0</v>
      </c>
      <c r="F58" s="17">
        <v>18</v>
      </c>
      <c r="G58" s="29">
        <v>533.70000000000005</v>
      </c>
      <c r="H58" s="17">
        <v>6</v>
      </c>
      <c r="I58" s="29">
        <v>177.9</v>
      </c>
      <c r="J58" s="17">
        <v>6</v>
      </c>
      <c r="K58" s="29">
        <v>177.9</v>
      </c>
      <c r="L58" s="144">
        <f t="shared" si="4"/>
        <v>889.5</v>
      </c>
    </row>
    <row r="59" spans="1:13" x14ac:dyDescent="0.25">
      <c r="A59" s="131" t="s">
        <v>18</v>
      </c>
      <c r="B59" s="131">
        <f t="shared" ref="B59:L59" si="5">SUM(B35:B58)</f>
        <v>835</v>
      </c>
      <c r="C59" s="142">
        <f t="shared" si="5"/>
        <v>33666.92</v>
      </c>
      <c r="D59" s="131">
        <f t="shared" si="5"/>
        <v>842</v>
      </c>
      <c r="E59" s="142">
        <f t="shared" si="5"/>
        <v>33741.840000000004</v>
      </c>
      <c r="F59" s="131">
        <f t="shared" si="5"/>
        <v>1033</v>
      </c>
      <c r="G59" s="142">
        <f t="shared" si="5"/>
        <v>42228.610000000008</v>
      </c>
      <c r="H59" s="131">
        <f t="shared" si="5"/>
        <v>898</v>
      </c>
      <c r="I59" s="142">
        <f t="shared" si="5"/>
        <v>36316.420000000006</v>
      </c>
      <c r="J59" s="131">
        <f t="shared" si="5"/>
        <v>878</v>
      </c>
      <c r="K59" s="142">
        <f t="shared" si="5"/>
        <v>35529.979999999996</v>
      </c>
      <c r="L59" s="145">
        <f t="shared" si="5"/>
        <v>181483.76999999993</v>
      </c>
      <c r="M59" s="26">
        <f>SUM(B59,D59,F59,H59,J59)</f>
        <v>4486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workbookViewId="0">
      <selection activeCell="F42" sqref="F42"/>
    </sheetView>
  </sheetViews>
  <sheetFormatPr defaultRowHeight="15" x14ac:dyDescent="0.25"/>
  <cols>
    <col min="1" max="1" width="20.5703125" customWidth="1"/>
    <col min="2" max="2" width="10.140625" customWidth="1"/>
    <col min="3" max="3" width="10" bestFit="1" customWidth="1"/>
    <col min="4" max="4" width="10" customWidth="1"/>
    <col min="5" max="5" width="10.5703125" customWidth="1"/>
    <col min="12" max="12" width="13" customWidth="1"/>
  </cols>
  <sheetData>
    <row r="1" spans="1:12" ht="19.5" x14ac:dyDescent="0.3">
      <c r="A1" s="7"/>
      <c r="B1" s="3"/>
      <c r="C1" s="4" t="s">
        <v>53</v>
      </c>
      <c r="D1" s="22"/>
      <c r="E1" s="5"/>
      <c r="F1" s="6"/>
      <c r="G1" s="6"/>
      <c r="H1" s="6"/>
      <c r="I1" s="6"/>
      <c r="J1" s="6"/>
      <c r="K1" s="6"/>
      <c r="L1" s="6"/>
    </row>
    <row r="2" spans="1:12" x14ac:dyDescent="0.25">
      <c r="A2" s="18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7.25" x14ac:dyDescent="0.3">
      <c r="A3" s="19" t="s">
        <v>11</v>
      </c>
      <c r="B3" s="19" t="s">
        <v>14</v>
      </c>
      <c r="C3" s="10"/>
      <c r="D3" s="10" t="s">
        <v>12</v>
      </c>
      <c r="E3" s="10"/>
      <c r="F3" s="10" t="s">
        <v>13</v>
      </c>
      <c r="G3" s="10"/>
      <c r="H3" s="11" t="s">
        <v>17</v>
      </c>
      <c r="I3" s="11"/>
      <c r="J3" s="11" t="s">
        <v>19</v>
      </c>
      <c r="K3" s="11"/>
      <c r="L3" s="10" t="s">
        <v>16</v>
      </c>
    </row>
    <row r="4" spans="1:12" ht="17.25" x14ac:dyDescent="0.3">
      <c r="A4" s="10"/>
      <c r="B4" s="10" t="s">
        <v>21</v>
      </c>
      <c r="C4" s="10" t="s">
        <v>20</v>
      </c>
      <c r="D4" s="10" t="s">
        <v>21</v>
      </c>
      <c r="E4" s="10" t="s">
        <v>20</v>
      </c>
      <c r="F4" s="10" t="s">
        <v>21</v>
      </c>
      <c r="G4" s="10" t="s">
        <v>20</v>
      </c>
      <c r="H4" s="10" t="s">
        <v>21</v>
      </c>
      <c r="I4" s="10" t="s">
        <v>20</v>
      </c>
      <c r="J4" s="10" t="s">
        <v>21</v>
      </c>
      <c r="K4" s="10" t="s">
        <v>20</v>
      </c>
      <c r="L4" s="10"/>
    </row>
    <row r="5" spans="1:12" x14ac:dyDescent="0.25">
      <c r="A5" s="2" t="s">
        <v>0</v>
      </c>
      <c r="B5" s="32">
        <v>8</v>
      </c>
      <c r="C5" s="36">
        <v>287.89999999999998</v>
      </c>
      <c r="D5" s="32">
        <v>8</v>
      </c>
      <c r="E5" s="36">
        <v>287.89999999999998</v>
      </c>
      <c r="F5" s="32">
        <v>8</v>
      </c>
      <c r="G5" s="36">
        <v>287.89999999999998</v>
      </c>
      <c r="H5" s="32">
        <v>8</v>
      </c>
      <c r="I5" s="36">
        <v>287.89999999999998</v>
      </c>
      <c r="J5" s="32">
        <v>8</v>
      </c>
      <c r="K5" s="36">
        <v>287.89999999999998</v>
      </c>
      <c r="L5" s="150">
        <f t="shared" ref="L5:L11" si="0">SUM(C5,E5,G5,I5,K5)</f>
        <v>1439.5</v>
      </c>
    </row>
    <row r="6" spans="1:12" x14ac:dyDescent="0.25">
      <c r="A6" s="35" t="s">
        <v>37</v>
      </c>
      <c r="B6" s="16">
        <v>12</v>
      </c>
      <c r="C6" s="34">
        <v>460.65</v>
      </c>
      <c r="D6" s="16">
        <v>12</v>
      </c>
      <c r="E6" s="34">
        <v>460.65</v>
      </c>
      <c r="F6" s="16">
        <v>13</v>
      </c>
      <c r="G6" s="34">
        <v>503.84</v>
      </c>
      <c r="H6" s="16">
        <v>13</v>
      </c>
      <c r="I6" s="34">
        <v>503.84</v>
      </c>
      <c r="J6" s="16">
        <v>13</v>
      </c>
      <c r="K6" s="34">
        <v>503.84</v>
      </c>
      <c r="L6" s="151">
        <f t="shared" si="0"/>
        <v>2432.8199999999997</v>
      </c>
    </row>
    <row r="7" spans="1:12" x14ac:dyDescent="0.25">
      <c r="A7" s="51" t="s">
        <v>29</v>
      </c>
      <c r="B7" s="52">
        <v>193</v>
      </c>
      <c r="C7" s="53">
        <v>6780.2</v>
      </c>
      <c r="D7" s="52">
        <v>192</v>
      </c>
      <c r="E7" s="53">
        <v>6737.01</v>
      </c>
      <c r="F7" s="52">
        <v>193</v>
      </c>
      <c r="G7" s="53">
        <v>6679.44</v>
      </c>
      <c r="H7" s="52">
        <v>192</v>
      </c>
      <c r="I7" s="53">
        <v>6765.81</v>
      </c>
      <c r="J7" s="52">
        <v>192</v>
      </c>
      <c r="K7" s="53">
        <v>6679.43</v>
      </c>
      <c r="L7" s="151">
        <f t="shared" si="0"/>
        <v>33641.89</v>
      </c>
    </row>
    <row r="8" spans="1:12" x14ac:dyDescent="0.25">
      <c r="A8" s="35" t="s">
        <v>30</v>
      </c>
      <c r="B8" s="16">
        <v>83</v>
      </c>
      <c r="C8" s="34">
        <v>2739.88</v>
      </c>
      <c r="D8" s="16">
        <v>85</v>
      </c>
      <c r="E8" s="34">
        <v>2807.06</v>
      </c>
      <c r="F8" s="16">
        <v>86</v>
      </c>
      <c r="G8" s="34">
        <v>2869.45</v>
      </c>
      <c r="H8" s="16">
        <v>84</v>
      </c>
      <c r="I8" s="34">
        <v>2802.27</v>
      </c>
      <c r="J8" s="16">
        <v>84</v>
      </c>
      <c r="K8" s="34">
        <v>2802.27</v>
      </c>
      <c r="L8" s="151">
        <f t="shared" si="0"/>
        <v>14020.93</v>
      </c>
    </row>
    <row r="9" spans="1:12" x14ac:dyDescent="0.25">
      <c r="A9" s="2" t="s">
        <v>31</v>
      </c>
      <c r="B9" s="32">
        <v>59</v>
      </c>
      <c r="C9" s="36">
        <v>2356.96</v>
      </c>
      <c r="D9" s="32">
        <v>61</v>
      </c>
      <c r="E9" s="36">
        <v>2403.14</v>
      </c>
      <c r="F9" s="32">
        <v>61</v>
      </c>
      <c r="G9" s="36">
        <v>2404.04</v>
      </c>
      <c r="H9" s="32">
        <v>61</v>
      </c>
      <c r="I9" s="36">
        <v>2404.04</v>
      </c>
      <c r="J9" s="32">
        <v>61</v>
      </c>
      <c r="K9" s="36">
        <v>2404.04</v>
      </c>
      <c r="L9" s="150">
        <f t="shared" si="0"/>
        <v>11972.220000000001</v>
      </c>
    </row>
    <row r="10" spans="1:12" x14ac:dyDescent="0.25">
      <c r="A10" s="56" t="s">
        <v>32</v>
      </c>
      <c r="B10" s="57">
        <v>218</v>
      </c>
      <c r="C10" s="58">
        <v>7792.69</v>
      </c>
      <c r="D10" s="57">
        <v>298</v>
      </c>
      <c r="E10" s="58">
        <v>10467.790000000001</v>
      </c>
      <c r="F10" s="57">
        <v>266</v>
      </c>
      <c r="G10" s="58">
        <v>9300.58</v>
      </c>
      <c r="H10" s="57">
        <v>265</v>
      </c>
      <c r="I10" s="58">
        <v>9233.4</v>
      </c>
      <c r="J10" s="57">
        <v>265</v>
      </c>
      <c r="K10" s="58">
        <v>9233.4</v>
      </c>
      <c r="L10" s="150">
        <f t="shared" si="0"/>
        <v>46027.86</v>
      </c>
    </row>
    <row r="11" spans="1:12" x14ac:dyDescent="0.25">
      <c r="A11" s="51" t="s">
        <v>3</v>
      </c>
      <c r="B11" s="52">
        <v>33</v>
      </c>
      <c r="C11" s="53">
        <v>1137.23</v>
      </c>
      <c r="D11" s="52">
        <v>33</v>
      </c>
      <c r="E11" s="53">
        <v>1137.23</v>
      </c>
      <c r="F11" s="52">
        <v>34</v>
      </c>
      <c r="G11" s="53">
        <v>1161.22</v>
      </c>
      <c r="H11" s="52">
        <v>34</v>
      </c>
      <c r="I11" s="53">
        <v>1161.22</v>
      </c>
      <c r="J11" s="52">
        <v>34</v>
      </c>
      <c r="K11" s="53">
        <v>1161.22</v>
      </c>
      <c r="L11" s="151">
        <f t="shared" si="0"/>
        <v>5758.1200000000008</v>
      </c>
    </row>
    <row r="12" spans="1:12" x14ac:dyDescent="0.25">
      <c r="A12" s="56" t="s">
        <v>4</v>
      </c>
      <c r="B12" s="57">
        <v>94</v>
      </c>
      <c r="C12" s="58">
        <v>4309.05</v>
      </c>
      <c r="D12" s="57">
        <v>97</v>
      </c>
      <c r="E12" s="58">
        <v>4400.22</v>
      </c>
      <c r="F12" s="57">
        <v>94</v>
      </c>
      <c r="G12" s="58">
        <v>4270.66</v>
      </c>
      <c r="H12" s="57">
        <v>91</v>
      </c>
      <c r="I12" s="58">
        <v>4179.49</v>
      </c>
      <c r="J12" s="57">
        <v>91</v>
      </c>
      <c r="K12" s="58">
        <v>4179.49</v>
      </c>
      <c r="L12" s="150">
        <f>SUM(C12+E12+G12+I12,K12)</f>
        <v>21338.909999999996</v>
      </c>
    </row>
    <row r="13" spans="1:12" x14ac:dyDescent="0.25">
      <c r="A13" s="2" t="s">
        <v>54</v>
      </c>
      <c r="B13" s="32">
        <v>11</v>
      </c>
      <c r="C13" s="36">
        <v>379.09</v>
      </c>
      <c r="D13" s="32">
        <v>12</v>
      </c>
      <c r="E13" s="36">
        <v>403.08</v>
      </c>
      <c r="F13" s="32">
        <v>12</v>
      </c>
      <c r="G13" s="36">
        <v>403.08</v>
      </c>
      <c r="H13" s="32">
        <v>12</v>
      </c>
      <c r="I13" s="36">
        <v>403.08</v>
      </c>
      <c r="J13" s="32">
        <v>12</v>
      </c>
      <c r="K13" s="36">
        <v>403.08</v>
      </c>
      <c r="L13" s="150">
        <f>SUM(C13+E13+G13+I13,K13)</f>
        <v>1991.4099999999999</v>
      </c>
    </row>
    <row r="14" spans="1:12" x14ac:dyDescent="0.25">
      <c r="A14" s="35" t="s">
        <v>15</v>
      </c>
      <c r="B14" s="16">
        <v>13</v>
      </c>
      <c r="C14" s="34">
        <v>484.64</v>
      </c>
      <c r="D14" s="16">
        <v>13</v>
      </c>
      <c r="E14" s="34">
        <v>484.64</v>
      </c>
      <c r="F14" s="16">
        <v>13</v>
      </c>
      <c r="G14" s="34">
        <v>484.64</v>
      </c>
      <c r="H14" s="16">
        <v>13</v>
      </c>
      <c r="I14" s="34">
        <v>484.64</v>
      </c>
      <c r="J14" s="16">
        <v>13</v>
      </c>
      <c r="K14" s="34">
        <v>484.64</v>
      </c>
      <c r="L14" s="151">
        <f t="shared" ref="L14:L30" si="1">SUM(C14,E14,G14,I14,K14)</f>
        <v>2423.1999999999998</v>
      </c>
    </row>
    <row r="15" spans="1:12" x14ac:dyDescent="0.25">
      <c r="A15" s="51" t="s">
        <v>55</v>
      </c>
      <c r="B15" s="52">
        <v>8</v>
      </c>
      <c r="C15" s="53">
        <v>499.04</v>
      </c>
      <c r="D15" s="52">
        <v>26</v>
      </c>
      <c r="E15" s="53">
        <v>1391.58</v>
      </c>
      <c r="F15" s="52">
        <v>17</v>
      </c>
      <c r="G15" s="53">
        <v>945.31</v>
      </c>
      <c r="H15" s="52">
        <v>17</v>
      </c>
      <c r="I15" s="53">
        <v>945.31</v>
      </c>
      <c r="J15" s="52">
        <v>17</v>
      </c>
      <c r="K15" s="53">
        <v>945.31</v>
      </c>
      <c r="L15" s="151">
        <f t="shared" si="1"/>
        <v>4726.5499999999993</v>
      </c>
    </row>
    <row r="16" spans="1:12" x14ac:dyDescent="0.25">
      <c r="A16" s="35" t="s">
        <v>56</v>
      </c>
      <c r="B16" s="16">
        <v>13</v>
      </c>
      <c r="C16" s="34">
        <v>503.83</v>
      </c>
      <c r="D16" s="16">
        <v>33</v>
      </c>
      <c r="E16" s="34">
        <v>1098.83</v>
      </c>
      <c r="F16" s="16">
        <v>22</v>
      </c>
      <c r="G16" s="34">
        <v>801.33</v>
      </c>
      <c r="H16" s="16">
        <v>22</v>
      </c>
      <c r="I16" s="34">
        <v>777.34</v>
      </c>
      <c r="J16" s="16">
        <v>22</v>
      </c>
      <c r="K16" s="34">
        <v>777.34</v>
      </c>
      <c r="L16" s="151">
        <f t="shared" si="1"/>
        <v>3958.67</v>
      </c>
    </row>
    <row r="17" spans="1:13" x14ac:dyDescent="0.25">
      <c r="A17" s="2" t="s">
        <v>5</v>
      </c>
      <c r="B17" s="32">
        <v>132</v>
      </c>
      <c r="C17" s="36">
        <v>6122.95</v>
      </c>
      <c r="D17" s="32">
        <v>135</v>
      </c>
      <c r="E17" s="36">
        <v>6271.69</v>
      </c>
      <c r="F17" s="32">
        <v>134</v>
      </c>
      <c r="G17" s="36">
        <v>6228.51</v>
      </c>
      <c r="H17" s="32">
        <v>134</v>
      </c>
      <c r="I17" s="36">
        <v>6228.51</v>
      </c>
      <c r="J17" s="32">
        <v>134</v>
      </c>
      <c r="K17" s="36">
        <v>6228.51</v>
      </c>
      <c r="L17" s="151">
        <f t="shared" si="1"/>
        <v>31080.170000000006</v>
      </c>
    </row>
    <row r="18" spans="1:13" x14ac:dyDescent="0.25">
      <c r="A18" s="56" t="s">
        <v>61</v>
      </c>
      <c r="B18" s="57"/>
      <c r="C18" s="58"/>
      <c r="D18" s="57">
        <v>42</v>
      </c>
      <c r="E18" s="58">
        <v>2236.14</v>
      </c>
      <c r="F18" s="57">
        <v>19</v>
      </c>
      <c r="G18" s="58">
        <v>988.53</v>
      </c>
      <c r="H18" s="57">
        <v>19</v>
      </c>
      <c r="I18" s="58">
        <v>1074.8900000000001</v>
      </c>
      <c r="J18" s="57">
        <v>19</v>
      </c>
      <c r="K18" s="58">
        <v>1074.8900000000001</v>
      </c>
      <c r="L18" s="151">
        <f t="shared" si="1"/>
        <v>5374.4500000000007</v>
      </c>
    </row>
    <row r="19" spans="1:13" x14ac:dyDescent="0.25">
      <c r="A19" s="51" t="s">
        <v>38</v>
      </c>
      <c r="B19" s="52">
        <v>19</v>
      </c>
      <c r="C19" s="53">
        <v>878.13</v>
      </c>
      <c r="D19" s="52">
        <v>41</v>
      </c>
      <c r="E19" s="53">
        <v>1914.61</v>
      </c>
      <c r="F19" s="52">
        <v>31</v>
      </c>
      <c r="G19" s="53">
        <v>1396.37</v>
      </c>
      <c r="H19" s="52">
        <v>30</v>
      </c>
      <c r="I19" s="53">
        <v>1348.39</v>
      </c>
      <c r="J19" s="52">
        <v>30</v>
      </c>
      <c r="K19" s="53">
        <v>1372.38</v>
      </c>
      <c r="L19" s="151">
        <f t="shared" si="1"/>
        <v>6909.88</v>
      </c>
    </row>
    <row r="20" spans="1:13" x14ac:dyDescent="0.25">
      <c r="A20" s="35" t="s">
        <v>10</v>
      </c>
      <c r="B20" s="16">
        <v>7</v>
      </c>
      <c r="C20" s="34">
        <v>283.11</v>
      </c>
      <c r="D20" s="16">
        <v>7</v>
      </c>
      <c r="E20" s="34">
        <v>283.11</v>
      </c>
      <c r="F20" s="16">
        <v>7</v>
      </c>
      <c r="G20" s="34">
        <v>283.11</v>
      </c>
      <c r="H20" s="16">
        <v>7</v>
      </c>
      <c r="I20" s="34">
        <v>283.11</v>
      </c>
      <c r="J20" s="16">
        <v>7</v>
      </c>
      <c r="K20" s="34">
        <v>283.11</v>
      </c>
      <c r="L20" s="151">
        <f t="shared" si="1"/>
        <v>1415.5500000000002</v>
      </c>
    </row>
    <row r="21" spans="1:13" x14ac:dyDescent="0.25">
      <c r="A21" s="51" t="s">
        <v>57</v>
      </c>
      <c r="B21" s="63">
        <v>15</v>
      </c>
      <c r="C21" s="53">
        <v>609.41</v>
      </c>
      <c r="D21" s="52">
        <v>15</v>
      </c>
      <c r="E21" s="53">
        <v>609.41</v>
      </c>
      <c r="F21" s="52">
        <v>15</v>
      </c>
      <c r="G21" s="53">
        <v>609.41</v>
      </c>
      <c r="H21" s="52">
        <v>15</v>
      </c>
      <c r="I21" s="53">
        <v>609.41</v>
      </c>
      <c r="J21" s="52">
        <v>15</v>
      </c>
      <c r="K21" s="53">
        <v>609.41</v>
      </c>
      <c r="L21" s="151">
        <f t="shared" si="1"/>
        <v>3047.0499999999997</v>
      </c>
    </row>
    <row r="22" spans="1:13" x14ac:dyDescent="0.25">
      <c r="A22" s="56" t="s">
        <v>39</v>
      </c>
      <c r="B22" s="59">
        <v>11</v>
      </c>
      <c r="C22" s="58">
        <v>436.67</v>
      </c>
      <c r="D22" s="57">
        <v>11</v>
      </c>
      <c r="E22" s="58">
        <v>436.67</v>
      </c>
      <c r="F22" s="57">
        <v>11</v>
      </c>
      <c r="G22" s="58">
        <v>436.67</v>
      </c>
      <c r="H22" s="57">
        <v>11</v>
      </c>
      <c r="I22" s="58">
        <v>436.67</v>
      </c>
      <c r="J22" s="57">
        <v>11</v>
      </c>
      <c r="K22" s="58">
        <v>436.67</v>
      </c>
      <c r="L22" s="151">
        <f t="shared" si="1"/>
        <v>2183.35</v>
      </c>
    </row>
    <row r="23" spans="1:13" x14ac:dyDescent="0.25">
      <c r="A23" s="2" t="s">
        <v>33</v>
      </c>
      <c r="B23" s="31">
        <v>5</v>
      </c>
      <c r="C23" s="36">
        <v>292.70999999999998</v>
      </c>
      <c r="D23" s="32">
        <v>5</v>
      </c>
      <c r="E23" s="36">
        <v>292.70999999999998</v>
      </c>
      <c r="F23" s="32">
        <v>5</v>
      </c>
      <c r="G23" s="36">
        <v>292.70999999999998</v>
      </c>
      <c r="H23" s="32">
        <v>5</v>
      </c>
      <c r="I23" s="36">
        <v>292.70999999999998</v>
      </c>
      <c r="J23" s="32">
        <v>5</v>
      </c>
      <c r="K23" s="36">
        <v>292.70999999999998</v>
      </c>
      <c r="L23" s="151">
        <f t="shared" si="1"/>
        <v>1463.55</v>
      </c>
    </row>
    <row r="24" spans="1:13" x14ac:dyDescent="0.25">
      <c r="A24" s="56" t="s">
        <v>58</v>
      </c>
      <c r="B24" s="59">
        <v>66</v>
      </c>
      <c r="C24" s="58">
        <v>3042.27</v>
      </c>
      <c r="D24" s="57">
        <v>66</v>
      </c>
      <c r="E24" s="58">
        <v>3042.27</v>
      </c>
      <c r="F24" s="57">
        <v>67</v>
      </c>
      <c r="G24" s="58">
        <v>3104.65</v>
      </c>
      <c r="H24" s="57">
        <v>68</v>
      </c>
      <c r="I24" s="58">
        <v>3128.64</v>
      </c>
      <c r="J24" s="57">
        <v>68</v>
      </c>
      <c r="K24" s="58">
        <v>3128.64</v>
      </c>
      <c r="L24" s="151">
        <f t="shared" si="1"/>
        <v>15446.47</v>
      </c>
    </row>
    <row r="25" spans="1:13" x14ac:dyDescent="0.25">
      <c r="A25" s="2" t="s">
        <v>59</v>
      </c>
      <c r="B25" s="31">
        <v>20</v>
      </c>
      <c r="C25" s="36">
        <v>652.57000000000005</v>
      </c>
      <c r="D25" s="32">
        <v>20</v>
      </c>
      <c r="E25" s="36">
        <v>652.57000000000005</v>
      </c>
      <c r="F25" s="32">
        <v>20</v>
      </c>
      <c r="G25" s="36">
        <v>652.57000000000005</v>
      </c>
      <c r="H25" s="32">
        <v>20</v>
      </c>
      <c r="I25" s="36">
        <v>652.57000000000005</v>
      </c>
      <c r="J25" s="32">
        <v>20</v>
      </c>
      <c r="K25" s="36">
        <v>652.57000000000005</v>
      </c>
      <c r="L25" s="151">
        <f t="shared" si="1"/>
        <v>3262.8500000000004</v>
      </c>
    </row>
    <row r="26" spans="1:13" x14ac:dyDescent="0.25">
      <c r="A26" s="35" t="s">
        <v>34</v>
      </c>
      <c r="B26" s="21">
        <v>21</v>
      </c>
      <c r="C26" s="34">
        <v>772.56</v>
      </c>
      <c r="D26" s="16">
        <v>21</v>
      </c>
      <c r="E26" s="34">
        <v>772.56</v>
      </c>
      <c r="F26" s="16">
        <v>21</v>
      </c>
      <c r="G26" s="34">
        <v>772.56</v>
      </c>
      <c r="H26" s="16">
        <v>21</v>
      </c>
      <c r="I26" s="34">
        <v>772.56</v>
      </c>
      <c r="J26" s="16">
        <v>21</v>
      </c>
      <c r="K26" s="34">
        <v>772.56</v>
      </c>
      <c r="L26" s="151">
        <f t="shared" si="1"/>
        <v>3862.7999999999997</v>
      </c>
    </row>
    <row r="27" spans="1:13" x14ac:dyDescent="0.25">
      <c r="A27" s="2" t="s">
        <v>40</v>
      </c>
      <c r="B27" s="31">
        <v>67</v>
      </c>
      <c r="C27" s="36">
        <v>3411.72</v>
      </c>
      <c r="D27" s="32">
        <v>66</v>
      </c>
      <c r="E27" s="36">
        <v>3349.34</v>
      </c>
      <c r="F27" s="32">
        <v>65</v>
      </c>
      <c r="G27" s="36">
        <v>3286.96</v>
      </c>
      <c r="H27" s="32">
        <v>64</v>
      </c>
      <c r="I27" s="36">
        <v>3243.77</v>
      </c>
      <c r="J27" s="32">
        <v>64</v>
      </c>
      <c r="K27" s="36">
        <v>3243.77</v>
      </c>
      <c r="L27" s="151">
        <f t="shared" si="1"/>
        <v>16535.560000000001</v>
      </c>
    </row>
    <row r="28" spans="1:13" x14ac:dyDescent="0.25">
      <c r="A28" s="59" t="s">
        <v>60</v>
      </c>
      <c r="B28" s="59">
        <v>8</v>
      </c>
      <c r="C28" s="60">
        <v>268.70999999999998</v>
      </c>
      <c r="D28" s="61">
        <v>8</v>
      </c>
      <c r="E28" s="62">
        <v>268.70999999999998</v>
      </c>
      <c r="F28" s="61">
        <v>8</v>
      </c>
      <c r="G28" s="62">
        <v>268.70999999999998</v>
      </c>
      <c r="H28" s="61">
        <v>14</v>
      </c>
      <c r="I28" s="62">
        <v>642.99</v>
      </c>
      <c r="J28" s="61">
        <v>11</v>
      </c>
      <c r="K28" s="62">
        <v>455.85</v>
      </c>
      <c r="L28" s="151">
        <f t="shared" si="1"/>
        <v>1904.9699999999998</v>
      </c>
    </row>
    <row r="29" spans="1:13" x14ac:dyDescent="0.25">
      <c r="A29" s="63" t="s">
        <v>35</v>
      </c>
      <c r="B29" s="52">
        <v>69</v>
      </c>
      <c r="C29" s="54">
        <v>2826.34</v>
      </c>
      <c r="D29" s="64">
        <v>72</v>
      </c>
      <c r="E29" s="65">
        <v>2917.51</v>
      </c>
      <c r="F29" s="64">
        <v>77</v>
      </c>
      <c r="G29" s="65">
        <v>3171.83</v>
      </c>
      <c r="H29" s="64">
        <v>80</v>
      </c>
      <c r="I29" s="65">
        <v>3243.8</v>
      </c>
      <c r="J29" s="64">
        <v>80</v>
      </c>
      <c r="K29" s="65">
        <v>3219.81</v>
      </c>
      <c r="L29" s="151">
        <f t="shared" si="1"/>
        <v>15379.289999999999</v>
      </c>
    </row>
    <row r="30" spans="1:13" x14ac:dyDescent="0.25">
      <c r="A30" s="21" t="s">
        <v>41</v>
      </c>
      <c r="B30" s="16">
        <v>13</v>
      </c>
      <c r="C30" s="30">
        <v>599.83000000000004</v>
      </c>
      <c r="D30" s="17">
        <v>13</v>
      </c>
      <c r="E30" s="29">
        <v>599.83000000000004</v>
      </c>
      <c r="F30" s="17">
        <v>13</v>
      </c>
      <c r="G30" s="29">
        <v>599.83000000000004</v>
      </c>
      <c r="H30" s="17">
        <v>13</v>
      </c>
      <c r="I30" s="29">
        <v>599.83000000000004</v>
      </c>
      <c r="J30" s="17">
        <v>13</v>
      </c>
      <c r="K30" s="29">
        <v>599.83000000000004</v>
      </c>
      <c r="L30" s="151">
        <f t="shared" si="1"/>
        <v>2999.15</v>
      </c>
    </row>
    <row r="31" spans="1:13" x14ac:dyDescent="0.25">
      <c r="A31" s="148" t="s">
        <v>18</v>
      </c>
      <c r="B31" s="148">
        <f t="shared" ref="B31:L31" si="2">SUM(B5:B30)</f>
        <v>1198</v>
      </c>
      <c r="C31" s="149">
        <f t="shared" si="2"/>
        <v>47928.14</v>
      </c>
      <c r="D31" s="148">
        <f t="shared" si="2"/>
        <v>1392</v>
      </c>
      <c r="E31" s="149">
        <f t="shared" si="2"/>
        <v>55726.260000000009</v>
      </c>
      <c r="F31" s="148">
        <f t="shared" si="2"/>
        <v>1312</v>
      </c>
      <c r="G31" s="149">
        <f t="shared" si="2"/>
        <v>52203.910000000011</v>
      </c>
      <c r="H31" s="148">
        <f t="shared" si="2"/>
        <v>1313</v>
      </c>
      <c r="I31" s="149">
        <f t="shared" si="2"/>
        <v>52506.19</v>
      </c>
      <c r="J31" s="148">
        <f t="shared" si="2"/>
        <v>1310</v>
      </c>
      <c r="K31" s="149">
        <f t="shared" si="2"/>
        <v>52232.669999999991</v>
      </c>
      <c r="L31" s="152">
        <f t="shared" si="2"/>
        <v>260597.17</v>
      </c>
      <c r="M31" s="26">
        <f>SUM(B31,D31,F31,H31,J31)</f>
        <v>6525</v>
      </c>
    </row>
    <row r="34" spans="1:12" x14ac:dyDescent="0.25">
      <c r="A34" s="25" t="s">
        <v>42</v>
      </c>
      <c r="C34" s="25">
        <f>SUM(M31,M66)</f>
        <v>13292</v>
      </c>
    </row>
    <row r="35" spans="1:12" x14ac:dyDescent="0.25">
      <c r="A35" s="25" t="s">
        <v>52</v>
      </c>
      <c r="C35" s="37">
        <f>SUM(L31,L66)</f>
        <v>542385.72</v>
      </c>
    </row>
    <row r="36" spans="1:12" x14ac:dyDescent="0.25">
      <c r="A36" s="1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ht="17.25" x14ac:dyDescent="0.3">
      <c r="A37" s="19" t="s">
        <v>11</v>
      </c>
      <c r="B37" s="19" t="s">
        <v>23</v>
      </c>
      <c r="C37" s="10"/>
      <c r="D37" s="10" t="s">
        <v>24</v>
      </c>
      <c r="E37" s="10"/>
      <c r="F37" s="10" t="s">
        <v>25</v>
      </c>
      <c r="G37" s="10"/>
      <c r="H37" s="11" t="s">
        <v>26</v>
      </c>
      <c r="I37" s="11"/>
      <c r="J37" s="11" t="s">
        <v>27</v>
      </c>
      <c r="K37" s="11"/>
      <c r="L37" s="10" t="s">
        <v>16</v>
      </c>
    </row>
    <row r="38" spans="1:12" ht="17.25" x14ac:dyDescent="0.3">
      <c r="A38" s="23"/>
      <c r="B38" s="23" t="s">
        <v>21</v>
      </c>
      <c r="C38" s="23" t="s">
        <v>20</v>
      </c>
      <c r="D38" s="23" t="s">
        <v>21</v>
      </c>
      <c r="E38" s="23" t="s">
        <v>20</v>
      </c>
      <c r="F38" s="23" t="s">
        <v>21</v>
      </c>
      <c r="G38" s="23" t="s">
        <v>20</v>
      </c>
      <c r="H38" s="24" t="s">
        <v>21</v>
      </c>
      <c r="I38" s="24" t="s">
        <v>20</v>
      </c>
      <c r="J38" s="24" t="s">
        <v>21</v>
      </c>
      <c r="K38" s="24" t="s">
        <v>20</v>
      </c>
      <c r="L38" s="23"/>
    </row>
    <row r="39" spans="1:12" x14ac:dyDescent="0.25">
      <c r="A39" s="31" t="s">
        <v>0</v>
      </c>
      <c r="B39" s="31">
        <v>7</v>
      </c>
      <c r="C39" s="33">
        <v>263.92</v>
      </c>
      <c r="D39" s="32">
        <v>7</v>
      </c>
      <c r="E39" s="33">
        <v>263.92</v>
      </c>
      <c r="F39" s="32">
        <v>7</v>
      </c>
      <c r="G39" s="33">
        <v>263.92</v>
      </c>
      <c r="H39" s="32">
        <v>7</v>
      </c>
      <c r="I39" s="33">
        <v>263.92</v>
      </c>
      <c r="J39" s="32">
        <v>0</v>
      </c>
      <c r="K39" s="33">
        <v>0</v>
      </c>
      <c r="L39" s="150">
        <f t="shared" ref="L39:L46" si="3">SUM(C39,E39,G39,I39,K39)</f>
        <v>1055.68</v>
      </c>
    </row>
    <row r="40" spans="1:12" x14ac:dyDescent="0.25">
      <c r="A40" s="35" t="s">
        <v>37</v>
      </c>
      <c r="B40" s="35">
        <v>18</v>
      </c>
      <c r="C40" s="34">
        <v>796.56</v>
      </c>
      <c r="D40" s="7">
        <v>18</v>
      </c>
      <c r="E40" s="34">
        <v>796.56</v>
      </c>
      <c r="F40" s="7">
        <v>18</v>
      </c>
      <c r="G40" s="34">
        <v>796.56</v>
      </c>
      <c r="H40" s="7">
        <v>18</v>
      </c>
      <c r="I40" s="34">
        <v>796.56</v>
      </c>
      <c r="J40" s="7">
        <v>14</v>
      </c>
      <c r="K40" s="34">
        <v>585.41999999999996</v>
      </c>
      <c r="L40" s="153">
        <f t="shared" si="3"/>
        <v>3771.66</v>
      </c>
    </row>
    <row r="41" spans="1:12" x14ac:dyDescent="0.25">
      <c r="A41" s="51" t="s">
        <v>29</v>
      </c>
      <c r="B41" s="51">
        <v>222</v>
      </c>
      <c r="C41" s="53">
        <v>7994.3</v>
      </c>
      <c r="D41" s="141">
        <v>212</v>
      </c>
      <c r="E41" s="53">
        <v>7883.96</v>
      </c>
      <c r="F41" s="141">
        <v>230</v>
      </c>
      <c r="G41" s="53">
        <v>8382.99</v>
      </c>
      <c r="H41" s="141">
        <v>221</v>
      </c>
      <c r="I41" s="53">
        <v>8071.09</v>
      </c>
      <c r="J41" s="141">
        <v>164</v>
      </c>
      <c r="K41" s="53">
        <v>5935.76</v>
      </c>
      <c r="L41" s="153">
        <f t="shared" si="3"/>
        <v>38268.1</v>
      </c>
    </row>
    <row r="42" spans="1:12" x14ac:dyDescent="0.25">
      <c r="A42" s="35" t="s">
        <v>62</v>
      </c>
      <c r="B42" s="35">
        <v>1</v>
      </c>
      <c r="C42" s="34">
        <v>43.19</v>
      </c>
      <c r="D42" s="7">
        <v>1</v>
      </c>
      <c r="E42" s="34">
        <v>43.19</v>
      </c>
      <c r="F42" s="7">
        <v>1</v>
      </c>
      <c r="G42" s="34">
        <v>43.19</v>
      </c>
      <c r="H42" s="7">
        <v>1</v>
      </c>
      <c r="I42" s="34">
        <v>43.19</v>
      </c>
      <c r="J42" s="7">
        <v>1</v>
      </c>
      <c r="K42" s="34">
        <v>43.19</v>
      </c>
      <c r="L42" s="153">
        <f t="shared" si="3"/>
        <v>215.95</v>
      </c>
    </row>
    <row r="43" spans="1:12" x14ac:dyDescent="0.25">
      <c r="A43" s="51" t="s">
        <v>30</v>
      </c>
      <c r="B43" s="51">
        <v>99</v>
      </c>
      <c r="C43" s="53">
        <v>3450.11</v>
      </c>
      <c r="D43" s="141">
        <v>98</v>
      </c>
      <c r="E43" s="53">
        <v>3426.12</v>
      </c>
      <c r="F43" s="141">
        <v>100</v>
      </c>
      <c r="G43" s="53">
        <v>3474.1</v>
      </c>
      <c r="H43" s="141">
        <v>87</v>
      </c>
      <c r="I43" s="53">
        <v>3047.04</v>
      </c>
      <c r="J43" s="141">
        <v>86</v>
      </c>
      <c r="K43" s="53">
        <v>3090.21</v>
      </c>
      <c r="L43" s="153">
        <f t="shared" si="3"/>
        <v>16487.579999999998</v>
      </c>
    </row>
    <row r="44" spans="1:12" x14ac:dyDescent="0.25">
      <c r="A44" s="56" t="s">
        <v>31</v>
      </c>
      <c r="B44" s="140">
        <v>80</v>
      </c>
      <c r="C44" s="58">
        <v>3493.31</v>
      </c>
      <c r="D44" s="140">
        <v>80</v>
      </c>
      <c r="E44" s="58">
        <v>3493.31</v>
      </c>
      <c r="F44" s="140">
        <v>80</v>
      </c>
      <c r="G44" s="58">
        <v>3493.31</v>
      </c>
      <c r="H44" s="140">
        <v>80</v>
      </c>
      <c r="I44" s="58">
        <v>3493.31</v>
      </c>
      <c r="J44" s="140">
        <v>56</v>
      </c>
      <c r="K44" s="58">
        <v>2380.0300000000002</v>
      </c>
      <c r="L44" s="154">
        <f t="shared" si="3"/>
        <v>16353.27</v>
      </c>
    </row>
    <row r="45" spans="1:12" x14ac:dyDescent="0.25">
      <c r="A45" s="31" t="s">
        <v>32</v>
      </c>
      <c r="B45" s="18">
        <v>274</v>
      </c>
      <c r="C45" s="33">
        <v>10585.52</v>
      </c>
      <c r="D45" s="18">
        <v>274</v>
      </c>
      <c r="E45" s="33">
        <v>10585.52</v>
      </c>
      <c r="F45" s="18">
        <v>274</v>
      </c>
      <c r="G45" s="33">
        <v>10585.52</v>
      </c>
      <c r="H45" s="18">
        <v>274</v>
      </c>
      <c r="I45" s="33">
        <v>10585.52</v>
      </c>
      <c r="J45" s="18">
        <v>225</v>
      </c>
      <c r="K45" s="33">
        <v>9006.83</v>
      </c>
      <c r="L45" s="154">
        <f t="shared" si="3"/>
        <v>51348.91</v>
      </c>
    </row>
    <row r="46" spans="1:12" x14ac:dyDescent="0.25">
      <c r="A46" s="21" t="s">
        <v>3</v>
      </c>
      <c r="B46" s="7">
        <v>38</v>
      </c>
      <c r="C46" s="30">
        <v>1545.14</v>
      </c>
      <c r="D46" s="7">
        <v>24</v>
      </c>
      <c r="E46" s="30">
        <v>1036.51</v>
      </c>
      <c r="F46" s="7">
        <v>52</v>
      </c>
      <c r="G46" s="30">
        <v>2111.37</v>
      </c>
      <c r="H46" s="7">
        <v>38</v>
      </c>
      <c r="I46" s="30">
        <v>1564.34</v>
      </c>
      <c r="J46" s="7">
        <v>30</v>
      </c>
      <c r="K46" s="30">
        <v>1276.43</v>
      </c>
      <c r="L46" s="153">
        <f t="shared" si="3"/>
        <v>7533.7900000000009</v>
      </c>
    </row>
    <row r="47" spans="1:12" x14ac:dyDescent="0.25">
      <c r="A47" s="31" t="s">
        <v>4</v>
      </c>
      <c r="B47" s="18">
        <v>100</v>
      </c>
      <c r="C47" s="33">
        <v>4568.2</v>
      </c>
      <c r="D47" s="18">
        <v>100</v>
      </c>
      <c r="E47" s="33">
        <v>4568.2</v>
      </c>
      <c r="F47" s="18">
        <v>100</v>
      </c>
      <c r="G47" s="33">
        <v>4568.2</v>
      </c>
      <c r="H47" s="18">
        <v>102</v>
      </c>
      <c r="I47" s="33">
        <v>4692.96</v>
      </c>
      <c r="J47" s="18">
        <v>67</v>
      </c>
      <c r="K47" s="33">
        <v>2951.12</v>
      </c>
      <c r="L47" s="154">
        <f>SUM(C47+E47+G47+I47,K47)</f>
        <v>21348.679999999997</v>
      </c>
    </row>
    <row r="48" spans="1:12" x14ac:dyDescent="0.25">
      <c r="A48" s="59" t="s">
        <v>54</v>
      </c>
      <c r="B48" s="140">
        <v>13</v>
      </c>
      <c r="C48" s="60">
        <v>445.45</v>
      </c>
      <c r="D48" s="140">
        <v>13</v>
      </c>
      <c r="E48" s="60">
        <v>447.05</v>
      </c>
      <c r="F48" s="140">
        <v>13</v>
      </c>
      <c r="G48" s="60">
        <v>446.25</v>
      </c>
      <c r="H48" s="140">
        <v>0</v>
      </c>
      <c r="I48" s="60">
        <v>0</v>
      </c>
      <c r="J48" s="140">
        <v>26</v>
      </c>
      <c r="K48" s="60">
        <v>892.5</v>
      </c>
      <c r="L48" s="154">
        <f>SUM(C48+E48+G48+I48,K48)</f>
        <v>2231.25</v>
      </c>
    </row>
    <row r="49" spans="1:12" x14ac:dyDescent="0.25">
      <c r="A49" s="63" t="s">
        <v>15</v>
      </c>
      <c r="B49" s="141">
        <v>13</v>
      </c>
      <c r="C49" s="54">
        <v>542.23</v>
      </c>
      <c r="D49" s="141">
        <v>0</v>
      </c>
      <c r="E49" s="54">
        <v>0</v>
      </c>
      <c r="F49" s="141">
        <v>26</v>
      </c>
      <c r="G49" s="54">
        <v>1084.46</v>
      </c>
      <c r="H49" s="141">
        <v>13</v>
      </c>
      <c r="I49" s="54">
        <v>542.23</v>
      </c>
      <c r="J49" s="141">
        <v>13</v>
      </c>
      <c r="K49" s="54">
        <v>542.23</v>
      </c>
      <c r="L49" s="153">
        <f t="shared" ref="L49:L65" si="4">SUM(C49,E49,G49,I49,K49)</f>
        <v>2711.15</v>
      </c>
    </row>
    <row r="50" spans="1:12" x14ac:dyDescent="0.25">
      <c r="A50" s="21" t="s">
        <v>55</v>
      </c>
      <c r="B50" s="7">
        <v>16</v>
      </c>
      <c r="C50" s="30">
        <v>940.51</v>
      </c>
      <c r="D50" s="7">
        <v>0</v>
      </c>
      <c r="E50" s="30">
        <v>0</v>
      </c>
      <c r="F50" s="7">
        <v>32</v>
      </c>
      <c r="G50" s="30">
        <v>1881.02</v>
      </c>
      <c r="H50" s="7">
        <v>16</v>
      </c>
      <c r="I50" s="30">
        <v>940.51</v>
      </c>
      <c r="J50" s="7">
        <v>16</v>
      </c>
      <c r="K50" s="30">
        <v>940.51</v>
      </c>
      <c r="L50" s="153">
        <f>SUM(C50,E50,G50,I50,K50)</f>
        <v>4702.55</v>
      </c>
    </row>
    <row r="51" spans="1:12" x14ac:dyDescent="0.25">
      <c r="A51" s="63" t="s">
        <v>56</v>
      </c>
      <c r="B51" s="141">
        <v>23</v>
      </c>
      <c r="C51" s="54">
        <v>974.12</v>
      </c>
      <c r="D51" s="141">
        <v>0</v>
      </c>
      <c r="E51" s="54">
        <v>0</v>
      </c>
      <c r="F51" s="141">
        <v>49</v>
      </c>
      <c r="G51" s="54">
        <v>2077.81</v>
      </c>
      <c r="H51" s="141">
        <v>24</v>
      </c>
      <c r="I51" s="54">
        <v>1017.31</v>
      </c>
      <c r="J51" s="141">
        <v>24</v>
      </c>
      <c r="K51" s="54">
        <v>1017.31</v>
      </c>
      <c r="L51" s="153">
        <f>SUM(C51,E51,G51,I51,K51)</f>
        <v>5086.5499999999993</v>
      </c>
    </row>
    <row r="52" spans="1:12" x14ac:dyDescent="0.25">
      <c r="A52" s="59" t="s">
        <v>5</v>
      </c>
      <c r="B52" s="140">
        <v>129</v>
      </c>
      <c r="C52" s="60">
        <v>5254.39</v>
      </c>
      <c r="D52" s="140">
        <v>129</v>
      </c>
      <c r="E52" s="60">
        <v>5254.39</v>
      </c>
      <c r="F52" s="140">
        <v>129</v>
      </c>
      <c r="G52" s="60">
        <v>5254.39</v>
      </c>
      <c r="H52" s="140">
        <v>129</v>
      </c>
      <c r="I52" s="60">
        <v>5254.39</v>
      </c>
      <c r="J52" s="140">
        <v>111</v>
      </c>
      <c r="K52" s="60">
        <v>4928.1000000000004</v>
      </c>
      <c r="L52" s="154">
        <f t="shared" si="4"/>
        <v>25945.660000000003</v>
      </c>
    </row>
    <row r="53" spans="1:12" x14ac:dyDescent="0.25">
      <c r="A53" s="31" t="s">
        <v>61</v>
      </c>
      <c r="B53" s="18">
        <v>20</v>
      </c>
      <c r="C53" s="33">
        <v>863.74</v>
      </c>
      <c r="D53" s="18">
        <v>20</v>
      </c>
      <c r="E53" s="33">
        <v>863.74</v>
      </c>
      <c r="F53" s="18">
        <v>20</v>
      </c>
      <c r="G53" s="33">
        <v>863.74</v>
      </c>
      <c r="H53" s="18">
        <v>20</v>
      </c>
      <c r="I53" s="33">
        <v>863.74</v>
      </c>
      <c r="J53" s="18">
        <v>20</v>
      </c>
      <c r="K53" s="33">
        <v>863.74</v>
      </c>
      <c r="L53" s="154">
        <f t="shared" si="4"/>
        <v>4318.7</v>
      </c>
    </row>
    <row r="54" spans="1:12" x14ac:dyDescent="0.25">
      <c r="A54" s="21" t="s">
        <v>9</v>
      </c>
      <c r="B54" s="35">
        <v>33</v>
      </c>
      <c r="C54" s="30">
        <v>1353.2</v>
      </c>
      <c r="D54" s="7">
        <v>30</v>
      </c>
      <c r="E54" s="30">
        <v>1453.97</v>
      </c>
      <c r="F54" s="7">
        <v>28</v>
      </c>
      <c r="G54" s="30">
        <v>1391.59</v>
      </c>
      <c r="H54" s="7">
        <v>28</v>
      </c>
      <c r="I54" s="30">
        <v>1391.59</v>
      </c>
      <c r="J54" s="7">
        <v>28</v>
      </c>
      <c r="K54" s="30">
        <v>1391.59</v>
      </c>
      <c r="L54" s="153">
        <f t="shared" si="4"/>
        <v>6981.9400000000005</v>
      </c>
    </row>
    <row r="55" spans="1:12" x14ac:dyDescent="0.25">
      <c r="A55" s="63" t="s">
        <v>10</v>
      </c>
      <c r="B55" s="51">
        <v>10</v>
      </c>
      <c r="C55" s="54">
        <v>412.68</v>
      </c>
      <c r="D55" s="141">
        <v>10</v>
      </c>
      <c r="E55" s="54">
        <v>412.68</v>
      </c>
      <c r="F55" s="141">
        <v>10</v>
      </c>
      <c r="G55" s="54">
        <v>412.68</v>
      </c>
      <c r="H55" s="141">
        <v>10</v>
      </c>
      <c r="I55" s="54">
        <v>412.68</v>
      </c>
      <c r="J55" s="141">
        <v>10</v>
      </c>
      <c r="K55" s="54">
        <v>412.68</v>
      </c>
      <c r="L55" s="153">
        <f t="shared" si="4"/>
        <v>2063.4</v>
      </c>
    </row>
    <row r="56" spans="1:12" x14ac:dyDescent="0.25">
      <c r="A56" s="21" t="s">
        <v>57</v>
      </c>
      <c r="B56" s="35">
        <v>17</v>
      </c>
      <c r="C56" s="30">
        <v>849.35</v>
      </c>
      <c r="D56" s="7">
        <v>17</v>
      </c>
      <c r="E56" s="30">
        <v>849.35</v>
      </c>
      <c r="F56" s="7">
        <v>16</v>
      </c>
      <c r="G56" s="30">
        <v>806.16</v>
      </c>
      <c r="H56" s="7">
        <v>16</v>
      </c>
      <c r="I56" s="30">
        <v>806.16</v>
      </c>
      <c r="J56" s="7">
        <v>16</v>
      </c>
      <c r="K56" s="30">
        <v>806.16</v>
      </c>
      <c r="L56" s="153">
        <f>SUM(C56,E56,G56,I56,K56)</f>
        <v>4117.18</v>
      </c>
    </row>
    <row r="57" spans="1:12" x14ac:dyDescent="0.25">
      <c r="A57" s="31" t="s">
        <v>33</v>
      </c>
      <c r="B57" s="2">
        <v>5</v>
      </c>
      <c r="C57" s="33">
        <v>292.70999999999998</v>
      </c>
      <c r="D57" s="18">
        <v>5</v>
      </c>
      <c r="E57" s="33">
        <v>292.70999999999998</v>
      </c>
      <c r="F57" s="18">
        <v>5</v>
      </c>
      <c r="G57" s="33">
        <v>292.70999999999998</v>
      </c>
      <c r="H57" s="18">
        <v>5</v>
      </c>
      <c r="I57" s="33">
        <v>292.70999999999998</v>
      </c>
      <c r="J57" s="18">
        <v>0</v>
      </c>
      <c r="K57" s="33">
        <v>0</v>
      </c>
      <c r="L57" s="154">
        <f t="shared" si="4"/>
        <v>1170.8399999999999</v>
      </c>
    </row>
    <row r="58" spans="1:12" x14ac:dyDescent="0.25">
      <c r="A58" s="59" t="s">
        <v>39</v>
      </c>
      <c r="B58" s="56">
        <v>13</v>
      </c>
      <c r="C58" s="60">
        <v>523.04</v>
      </c>
      <c r="D58" s="140">
        <v>13</v>
      </c>
      <c r="E58" s="60">
        <v>523.04</v>
      </c>
      <c r="F58" s="140">
        <v>11</v>
      </c>
      <c r="G58" s="60">
        <v>455.86</v>
      </c>
      <c r="H58" s="140">
        <v>11</v>
      </c>
      <c r="I58" s="60">
        <v>455.86</v>
      </c>
      <c r="J58" s="140">
        <v>6</v>
      </c>
      <c r="K58" s="60">
        <v>259.12</v>
      </c>
      <c r="L58" s="154">
        <f t="shared" si="4"/>
        <v>2216.92</v>
      </c>
    </row>
    <row r="59" spans="1:12" x14ac:dyDescent="0.25">
      <c r="A59" s="31" t="s">
        <v>58</v>
      </c>
      <c r="B59" s="2">
        <v>75</v>
      </c>
      <c r="C59" s="33">
        <v>3718.88</v>
      </c>
      <c r="D59" s="18">
        <v>75</v>
      </c>
      <c r="E59" s="33">
        <v>3718.88</v>
      </c>
      <c r="F59" s="18">
        <v>75</v>
      </c>
      <c r="G59" s="33">
        <v>3718.88</v>
      </c>
      <c r="H59" s="18">
        <v>75</v>
      </c>
      <c r="I59" s="33">
        <v>3718.88</v>
      </c>
      <c r="J59" s="18">
        <v>75</v>
      </c>
      <c r="K59" s="33">
        <v>3718.88</v>
      </c>
      <c r="L59" s="154">
        <f>SUM(C59,E59,G59,I59,K59)</f>
        <v>18594.400000000001</v>
      </c>
    </row>
    <row r="60" spans="1:12" x14ac:dyDescent="0.25">
      <c r="A60" s="59" t="s">
        <v>59</v>
      </c>
      <c r="B60" s="56">
        <v>21</v>
      </c>
      <c r="C60" s="60">
        <v>791.74</v>
      </c>
      <c r="D60" s="140">
        <v>21</v>
      </c>
      <c r="E60" s="60">
        <v>791.74</v>
      </c>
      <c r="F60" s="140">
        <v>21</v>
      </c>
      <c r="G60" s="60">
        <v>791.74</v>
      </c>
      <c r="H60" s="140">
        <v>21</v>
      </c>
      <c r="I60" s="60">
        <v>791.74</v>
      </c>
      <c r="J60" s="140">
        <v>14</v>
      </c>
      <c r="K60" s="60">
        <v>451.05</v>
      </c>
      <c r="L60" s="154">
        <f>SUM(C60,E60,G60,I60,K60)</f>
        <v>3618.01</v>
      </c>
    </row>
    <row r="61" spans="1:12" x14ac:dyDescent="0.25">
      <c r="A61" s="63" t="s">
        <v>34</v>
      </c>
      <c r="B61" s="51">
        <v>25</v>
      </c>
      <c r="C61" s="54">
        <v>906.91</v>
      </c>
      <c r="D61" s="141">
        <v>0</v>
      </c>
      <c r="E61" s="54">
        <v>0</v>
      </c>
      <c r="F61" s="141">
        <v>50</v>
      </c>
      <c r="G61" s="54">
        <v>1813.82</v>
      </c>
      <c r="H61" s="141">
        <v>25</v>
      </c>
      <c r="I61" s="54">
        <v>906.91</v>
      </c>
      <c r="J61" s="141">
        <v>25</v>
      </c>
      <c r="K61" s="54">
        <v>906.91</v>
      </c>
      <c r="L61" s="153">
        <f t="shared" si="4"/>
        <v>4534.55</v>
      </c>
    </row>
    <row r="62" spans="1:12" x14ac:dyDescent="0.25">
      <c r="A62" s="59" t="s">
        <v>40</v>
      </c>
      <c r="B62" s="56">
        <v>56</v>
      </c>
      <c r="C62" s="60">
        <v>3032.7</v>
      </c>
      <c r="D62" s="140">
        <v>65</v>
      </c>
      <c r="E62" s="60">
        <v>3757.28</v>
      </c>
      <c r="F62" s="140">
        <v>65</v>
      </c>
      <c r="G62" s="60">
        <v>3344.61</v>
      </c>
      <c r="H62" s="140">
        <v>66</v>
      </c>
      <c r="I62" s="60">
        <v>3445.38</v>
      </c>
      <c r="J62" s="140">
        <v>51</v>
      </c>
      <c r="K62" s="60">
        <v>2740</v>
      </c>
      <c r="L62" s="154">
        <f t="shared" si="4"/>
        <v>16319.970000000001</v>
      </c>
    </row>
    <row r="63" spans="1:12" x14ac:dyDescent="0.25">
      <c r="A63" s="31" t="s">
        <v>60</v>
      </c>
      <c r="B63" s="31">
        <v>11</v>
      </c>
      <c r="C63" s="33">
        <v>609.41</v>
      </c>
      <c r="D63" s="38">
        <v>11</v>
      </c>
      <c r="E63" s="39">
        <v>609.41</v>
      </c>
      <c r="F63" s="38">
        <v>11</v>
      </c>
      <c r="G63" s="39">
        <v>609.41</v>
      </c>
      <c r="H63" s="38">
        <v>11</v>
      </c>
      <c r="I63" s="39">
        <v>609.41</v>
      </c>
      <c r="J63" s="38">
        <v>11</v>
      </c>
      <c r="K63" s="39">
        <v>609.41</v>
      </c>
      <c r="L63" s="150">
        <f t="shared" si="4"/>
        <v>3047.0499999999997</v>
      </c>
    </row>
    <row r="64" spans="1:12" x14ac:dyDescent="0.25">
      <c r="A64" s="21" t="s">
        <v>35</v>
      </c>
      <c r="B64" s="21">
        <v>72</v>
      </c>
      <c r="C64" s="30">
        <v>3056.64</v>
      </c>
      <c r="D64" s="17">
        <v>72</v>
      </c>
      <c r="E64" s="29">
        <v>3095.02</v>
      </c>
      <c r="F64" s="17">
        <v>72</v>
      </c>
      <c r="G64" s="29">
        <v>3075.83</v>
      </c>
      <c r="H64" s="17">
        <v>62</v>
      </c>
      <c r="I64" s="29">
        <v>2720.75</v>
      </c>
      <c r="J64" s="17">
        <v>67</v>
      </c>
      <c r="K64" s="29">
        <v>2773.52</v>
      </c>
      <c r="L64" s="151">
        <f t="shared" si="4"/>
        <v>14721.76</v>
      </c>
    </row>
    <row r="65" spans="1:13" x14ac:dyDescent="0.25">
      <c r="A65" s="63" t="s">
        <v>41</v>
      </c>
      <c r="B65" s="63">
        <v>14</v>
      </c>
      <c r="C65" s="54">
        <v>604.61</v>
      </c>
      <c r="D65" s="64">
        <v>14</v>
      </c>
      <c r="E65" s="65">
        <v>604.61</v>
      </c>
      <c r="F65" s="64">
        <v>14</v>
      </c>
      <c r="G65" s="65">
        <v>604.61</v>
      </c>
      <c r="H65" s="64">
        <v>14</v>
      </c>
      <c r="I65" s="65">
        <v>604.61</v>
      </c>
      <c r="J65" s="64">
        <v>14</v>
      </c>
      <c r="K65" s="65">
        <v>604.61</v>
      </c>
      <c r="L65" s="151">
        <f t="shared" si="4"/>
        <v>3023.05</v>
      </c>
    </row>
    <row r="66" spans="1:13" x14ac:dyDescent="0.25">
      <c r="A66" s="148" t="s">
        <v>18</v>
      </c>
      <c r="B66" s="148">
        <f t="shared" ref="B66:L66" si="5">SUM(B39:B65)</f>
        <v>1405</v>
      </c>
      <c r="C66" s="149">
        <f t="shared" si="5"/>
        <v>57912.560000000005</v>
      </c>
      <c r="D66" s="148">
        <f t="shared" si="5"/>
        <v>1309</v>
      </c>
      <c r="E66" s="149">
        <f t="shared" si="5"/>
        <v>54771.159999999996</v>
      </c>
      <c r="F66" s="148">
        <f t="shared" si="5"/>
        <v>1509</v>
      </c>
      <c r="G66" s="149">
        <f t="shared" si="5"/>
        <v>62644.729999999989</v>
      </c>
      <c r="H66" s="148">
        <f t="shared" si="5"/>
        <v>1374</v>
      </c>
      <c r="I66" s="149">
        <f t="shared" si="5"/>
        <v>57332.789999999994</v>
      </c>
      <c r="J66" s="148">
        <f t="shared" si="5"/>
        <v>1170</v>
      </c>
      <c r="K66" s="149">
        <f t="shared" si="5"/>
        <v>49127.310000000005</v>
      </c>
      <c r="L66" s="152">
        <f t="shared" si="5"/>
        <v>281788.55</v>
      </c>
      <c r="M66" s="26">
        <f>SUM(B66,D66,F66,H66,J66)</f>
        <v>6767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opLeftCell="A58" workbookViewId="0">
      <selection activeCell="E45" sqref="E45"/>
    </sheetView>
  </sheetViews>
  <sheetFormatPr defaultRowHeight="15" x14ac:dyDescent="0.25"/>
  <cols>
    <col min="1" max="1" width="20.5703125" customWidth="1"/>
    <col min="2" max="2" width="10.140625" customWidth="1"/>
    <col min="3" max="3" width="10" bestFit="1" customWidth="1"/>
    <col min="4" max="4" width="10" customWidth="1"/>
    <col min="5" max="5" width="10.5703125" customWidth="1"/>
    <col min="12" max="12" width="13" customWidth="1"/>
  </cols>
  <sheetData>
    <row r="1" spans="1:12" ht="19.5" x14ac:dyDescent="0.3">
      <c r="A1" s="7"/>
      <c r="B1" s="3"/>
      <c r="C1" s="4" t="s">
        <v>78</v>
      </c>
      <c r="D1" s="22"/>
      <c r="E1" s="5"/>
      <c r="F1" s="6"/>
      <c r="G1" s="6"/>
      <c r="H1" s="6"/>
      <c r="I1" s="6"/>
      <c r="J1" s="6"/>
      <c r="K1" s="6"/>
      <c r="L1" s="6"/>
    </row>
    <row r="2" spans="1:12" x14ac:dyDescent="0.25">
      <c r="A2" s="18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7.25" x14ac:dyDescent="0.3">
      <c r="A3" s="19" t="s">
        <v>11</v>
      </c>
      <c r="B3" s="19" t="s">
        <v>14</v>
      </c>
      <c r="C3" s="10"/>
      <c r="D3" s="10" t="s">
        <v>12</v>
      </c>
      <c r="E3" s="10"/>
      <c r="F3" s="10" t="s">
        <v>13</v>
      </c>
      <c r="G3" s="10"/>
      <c r="H3" s="11" t="s">
        <v>17</v>
      </c>
      <c r="I3" s="11"/>
      <c r="J3" s="11" t="s">
        <v>19</v>
      </c>
      <c r="K3" s="11"/>
      <c r="L3" s="10" t="s">
        <v>16</v>
      </c>
    </row>
    <row r="4" spans="1:12" ht="17.25" x14ac:dyDescent="0.3">
      <c r="A4" s="10"/>
      <c r="B4" s="10" t="s">
        <v>21</v>
      </c>
      <c r="C4" s="10" t="s">
        <v>20</v>
      </c>
      <c r="D4" s="10" t="s">
        <v>21</v>
      </c>
      <c r="E4" s="10" t="s">
        <v>20</v>
      </c>
      <c r="F4" s="10" t="s">
        <v>21</v>
      </c>
      <c r="G4" s="10" t="s">
        <v>20</v>
      </c>
      <c r="H4" s="10" t="s">
        <v>21</v>
      </c>
      <c r="I4" s="10" t="s">
        <v>20</v>
      </c>
      <c r="J4" s="10" t="s">
        <v>21</v>
      </c>
      <c r="K4" s="10" t="s">
        <v>20</v>
      </c>
      <c r="L4" s="10"/>
    </row>
    <row r="5" spans="1:12" x14ac:dyDescent="0.25">
      <c r="A5" s="2" t="s">
        <v>66</v>
      </c>
      <c r="B5" s="32">
        <v>9</v>
      </c>
      <c r="C5" s="36">
        <v>259.92</v>
      </c>
      <c r="D5" s="32">
        <v>9</v>
      </c>
      <c r="E5" s="36">
        <v>259.92</v>
      </c>
      <c r="F5" s="32">
        <v>9</v>
      </c>
      <c r="G5" s="36">
        <v>259.92</v>
      </c>
      <c r="H5" s="32">
        <v>9</v>
      </c>
      <c r="I5" s="36">
        <v>259.92</v>
      </c>
      <c r="J5" s="32">
        <v>9</v>
      </c>
      <c r="K5" s="36">
        <v>259.92</v>
      </c>
      <c r="L5" s="90">
        <f t="shared" ref="L5:L42" si="0">SUM(C5,E5,G5,I5,K5)</f>
        <v>1299.6000000000001</v>
      </c>
    </row>
    <row r="6" spans="1:12" x14ac:dyDescent="0.25">
      <c r="A6" s="56" t="s">
        <v>67</v>
      </c>
      <c r="B6" s="57">
        <v>3</v>
      </c>
      <c r="C6" s="58">
        <v>93.18</v>
      </c>
      <c r="D6" s="57">
        <v>3</v>
      </c>
      <c r="E6" s="58">
        <v>93.18</v>
      </c>
      <c r="F6" s="57">
        <v>3</v>
      </c>
      <c r="G6" s="58">
        <v>93.18</v>
      </c>
      <c r="H6" s="57">
        <v>3</v>
      </c>
      <c r="I6" s="58">
        <v>93.18</v>
      </c>
      <c r="J6" s="57">
        <v>3</v>
      </c>
      <c r="K6" s="58">
        <v>93.18</v>
      </c>
      <c r="L6" s="90">
        <f t="shared" si="0"/>
        <v>465.90000000000003</v>
      </c>
    </row>
    <row r="7" spans="1:12" x14ac:dyDescent="0.25">
      <c r="A7" s="2" t="s">
        <v>68</v>
      </c>
      <c r="B7" s="32">
        <v>3</v>
      </c>
      <c r="C7" s="36">
        <v>93.18</v>
      </c>
      <c r="D7" s="32">
        <v>3</v>
      </c>
      <c r="E7" s="36">
        <v>93.18</v>
      </c>
      <c r="F7" s="32">
        <v>3</v>
      </c>
      <c r="G7" s="36">
        <v>93.18</v>
      </c>
      <c r="H7" s="32">
        <v>19</v>
      </c>
      <c r="I7" s="36">
        <v>642.46</v>
      </c>
      <c r="J7" s="32">
        <v>7</v>
      </c>
      <c r="K7" s="36">
        <v>230.5</v>
      </c>
      <c r="L7" s="90">
        <f t="shared" si="0"/>
        <v>1152.5</v>
      </c>
    </row>
    <row r="8" spans="1:12" x14ac:dyDescent="0.25">
      <c r="A8" s="35" t="s">
        <v>37</v>
      </c>
      <c r="B8" s="16">
        <v>41</v>
      </c>
      <c r="C8" s="34">
        <v>1461.5</v>
      </c>
      <c r="D8" s="16">
        <v>41</v>
      </c>
      <c r="E8" s="34">
        <v>1461.5</v>
      </c>
      <c r="F8" s="16">
        <v>41</v>
      </c>
      <c r="G8" s="34">
        <v>1461.5</v>
      </c>
      <c r="H8" s="16">
        <v>41</v>
      </c>
      <c r="I8" s="34">
        <v>1461.5</v>
      </c>
      <c r="J8" s="16">
        <v>41</v>
      </c>
      <c r="K8" s="34">
        <v>1461.5</v>
      </c>
      <c r="L8" s="91">
        <f t="shared" si="0"/>
        <v>7307.5</v>
      </c>
    </row>
    <row r="9" spans="1:12" x14ac:dyDescent="0.25">
      <c r="A9" s="51" t="s">
        <v>29</v>
      </c>
      <c r="B9" s="52">
        <v>125</v>
      </c>
      <c r="C9" s="53">
        <v>4889.66</v>
      </c>
      <c r="D9" s="52">
        <v>125</v>
      </c>
      <c r="E9" s="53">
        <v>4928.8999999999996</v>
      </c>
      <c r="F9" s="52">
        <v>125</v>
      </c>
      <c r="G9" s="53">
        <v>4909.28</v>
      </c>
      <c r="H9" s="52">
        <v>125</v>
      </c>
      <c r="I9" s="53">
        <v>4909.28</v>
      </c>
      <c r="J9" s="52">
        <v>125</v>
      </c>
      <c r="K9" s="53">
        <v>4909.28</v>
      </c>
      <c r="L9" s="91">
        <f t="shared" si="0"/>
        <v>24546.399999999998</v>
      </c>
    </row>
    <row r="10" spans="1:12" x14ac:dyDescent="0.25">
      <c r="A10" s="35" t="s">
        <v>30</v>
      </c>
      <c r="B10" s="16">
        <v>69</v>
      </c>
      <c r="C10" s="34">
        <v>2280.48</v>
      </c>
      <c r="D10" s="16">
        <v>69</v>
      </c>
      <c r="E10" s="34">
        <v>2280.48</v>
      </c>
      <c r="F10" s="16">
        <v>69</v>
      </c>
      <c r="G10" s="34">
        <v>2280.48</v>
      </c>
      <c r="H10" s="16">
        <v>69</v>
      </c>
      <c r="I10" s="34">
        <v>2280.48</v>
      </c>
      <c r="J10" s="16">
        <v>69</v>
      </c>
      <c r="K10" s="34">
        <v>2280.48</v>
      </c>
      <c r="L10" s="91">
        <f t="shared" si="0"/>
        <v>11402.4</v>
      </c>
    </row>
    <row r="11" spans="1:12" x14ac:dyDescent="0.25">
      <c r="A11" s="2" t="s">
        <v>31</v>
      </c>
      <c r="B11" s="32">
        <v>45</v>
      </c>
      <c r="C11" s="36">
        <v>2231.54</v>
      </c>
      <c r="D11" s="32">
        <v>46</v>
      </c>
      <c r="E11" s="36">
        <v>2256.06</v>
      </c>
      <c r="F11" s="32">
        <v>46</v>
      </c>
      <c r="G11" s="36">
        <v>2256.06</v>
      </c>
      <c r="H11" s="32">
        <v>46</v>
      </c>
      <c r="I11" s="36">
        <v>2256.06</v>
      </c>
      <c r="J11" s="32">
        <v>46</v>
      </c>
      <c r="K11" s="36">
        <v>2256.06</v>
      </c>
      <c r="L11" s="90">
        <f t="shared" si="0"/>
        <v>11255.779999999999</v>
      </c>
    </row>
    <row r="12" spans="1:12" x14ac:dyDescent="0.25">
      <c r="A12" s="56" t="s">
        <v>69</v>
      </c>
      <c r="B12" s="57">
        <v>0</v>
      </c>
      <c r="C12" s="58">
        <v>0</v>
      </c>
      <c r="D12" s="57">
        <v>0</v>
      </c>
      <c r="E12" s="58">
        <v>0</v>
      </c>
      <c r="F12" s="57">
        <v>0</v>
      </c>
      <c r="G12" s="58">
        <v>0</v>
      </c>
      <c r="H12" s="57">
        <v>0</v>
      </c>
      <c r="I12" s="58">
        <v>0</v>
      </c>
      <c r="J12" s="57">
        <v>8</v>
      </c>
      <c r="K12" s="58">
        <v>196.16</v>
      </c>
      <c r="L12" s="90">
        <f t="shared" si="0"/>
        <v>196.16</v>
      </c>
    </row>
    <row r="13" spans="1:12" x14ac:dyDescent="0.25">
      <c r="A13" s="2" t="s">
        <v>64</v>
      </c>
      <c r="B13" s="32">
        <v>0</v>
      </c>
      <c r="C13" s="36">
        <v>0</v>
      </c>
      <c r="D13" s="32">
        <v>2</v>
      </c>
      <c r="E13" s="36">
        <v>98.08</v>
      </c>
      <c r="F13" s="32">
        <v>2</v>
      </c>
      <c r="G13" s="36">
        <v>49.04</v>
      </c>
      <c r="H13" s="32">
        <v>3</v>
      </c>
      <c r="I13" s="36">
        <v>147.12</v>
      </c>
      <c r="J13" s="32">
        <v>3</v>
      </c>
      <c r="K13" s="36">
        <v>147.12</v>
      </c>
      <c r="L13" s="90">
        <f t="shared" si="0"/>
        <v>441.36</v>
      </c>
    </row>
    <row r="14" spans="1:12" x14ac:dyDescent="0.25">
      <c r="A14" s="56" t="s">
        <v>32</v>
      </c>
      <c r="B14" s="57">
        <v>189</v>
      </c>
      <c r="C14" s="58">
        <v>7734.24</v>
      </c>
      <c r="D14" s="57">
        <v>191</v>
      </c>
      <c r="E14" s="58">
        <v>7822.52</v>
      </c>
      <c r="F14" s="57">
        <v>190</v>
      </c>
      <c r="G14" s="58">
        <v>7778.38</v>
      </c>
      <c r="H14" s="57">
        <v>190</v>
      </c>
      <c r="I14" s="58">
        <v>7778.38</v>
      </c>
      <c r="J14" s="57">
        <v>190</v>
      </c>
      <c r="K14" s="58">
        <v>7778.38</v>
      </c>
      <c r="L14" s="90">
        <f t="shared" si="0"/>
        <v>38891.9</v>
      </c>
    </row>
    <row r="15" spans="1:12" x14ac:dyDescent="0.25">
      <c r="A15" s="51" t="s">
        <v>3</v>
      </c>
      <c r="B15" s="52">
        <v>24</v>
      </c>
      <c r="C15" s="53">
        <v>1039.74</v>
      </c>
      <c r="D15" s="52">
        <v>28</v>
      </c>
      <c r="E15" s="53">
        <v>1137.82</v>
      </c>
      <c r="F15" s="52">
        <v>28</v>
      </c>
      <c r="G15" s="53">
        <v>1137.82</v>
      </c>
      <c r="H15" s="52">
        <v>28</v>
      </c>
      <c r="I15" s="53">
        <v>1137.82</v>
      </c>
      <c r="J15" s="52">
        <v>28</v>
      </c>
      <c r="K15" s="53">
        <v>1137.82</v>
      </c>
      <c r="L15" s="91">
        <f t="shared" si="0"/>
        <v>5591.0199999999995</v>
      </c>
    </row>
    <row r="16" spans="1:12" x14ac:dyDescent="0.25">
      <c r="A16" s="56" t="s">
        <v>4</v>
      </c>
      <c r="B16" s="57">
        <v>43</v>
      </c>
      <c r="C16" s="58">
        <v>2231.56</v>
      </c>
      <c r="D16" s="57">
        <v>43</v>
      </c>
      <c r="E16" s="58">
        <v>2231.56</v>
      </c>
      <c r="F16" s="57">
        <v>43</v>
      </c>
      <c r="G16" s="58">
        <v>2231.56</v>
      </c>
      <c r="H16" s="57">
        <v>43</v>
      </c>
      <c r="I16" s="58">
        <v>2231.56</v>
      </c>
      <c r="J16" s="57">
        <v>43</v>
      </c>
      <c r="K16" s="58">
        <v>2231.56</v>
      </c>
      <c r="L16" s="90">
        <f t="shared" si="0"/>
        <v>11157.8</v>
      </c>
    </row>
    <row r="17" spans="1:13" x14ac:dyDescent="0.25">
      <c r="A17" s="2" t="s">
        <v>54</v>
      </c>
      <c r="B17" s="32">
        <v>20</v>
      </c>
      <c r="C17" s="36">
        <v>706.22</v>
      </c>
      <c r="D17" s="32">
        <v>20</v>
      </c>
      <c r="E17" s="36">
        <v>706.22</v>
      </c>
      <c r="F17" s="32">
        <v>20</v>
      </c>
      <c r="G17" s="36">
        <v>706.22</v>
      </c>
      <c r="H17" s="32">
        <v>20</v>
      </c>
      <c r="I17" s="36">
        <v>706.22</v>
      </c>
      <c r="J17" s="32">
        <v>20</v>
      </c>
      <c r="K17" s="36">
        <v>706.22</v>
      </c>
      <c r="L17" s="90">
        <f t="shared" si="0"/>
        <v>3531.1000000000004</v>
      </c>
    </row>
    <row r="18" spans="1:13" x14ac:dyDescent="0.25">
      <c r="A18" s="35" t="s">
        <v>15</v>
      </c>
      <c r="B18" s="16">
        <v>6</v>
      </c>
      <c r="C18" s="34">
        <v>264.83999999999997</v>
      </c>
      <c r="D18" s="16">
        <v>6</v>
      </c>
      <c r="E18" s="34">
        <v>264.83999999999997</v>
      </c>
      <c r="F18" s="16">
        <v>6</v>
      </c>
      <c r="G18" s="34">
        <v>264.83999999999997</v>
      </c>
      <c r="H18" s="16">
        <v>6</v>
      </c>
      <c r="I18" s="34">
        <v>264.83999999999997</v>
      </c>
      <c r="J18" s="16">
        <v>6</v>
      </c>
      <c r="K18" s="34">
        <v>264.83999999999997</v>
      </c>
      <c r="L18" s="91">
        <f t="shared" si="0"/>
        <v>1324.1999999999998</v>
      </c>
    </row>
    <row r="19" spans="1:13" x14ac:dyDescent="0.25">
      <c r="A19" s="51" t="s">
        <v>70</v>
      </c>
      <c r="B19" s="52">
        <v>12</v>
      </c>
      <c r="C19" s="53">
        <v>667.02</v>
      </c>
      <c r="D19" s="52">
        <v>12</v>
      </c>
      <c r="E19" s="53">
        <v>667.02</v>
      </c>
      <c r="F19" s="52">
        <v>12</v>
      </c>
      <c r="G19" s="53">
        <v>667.02</v>
      </c>
      <c r="H19" s="52">
        <v>12</v>
      </c>
      <c r="I19" s="53">
        <v>667.02</v>
      </c>
      <c r="J19" s="52">
        <v>12</v>
      </c>
      <c r="K19" s="53">
        <v>667.02</v>
      </c>
      <c r="L19" s="91">
        <f t="shared" si="0"/>
        <v>3335.1</v>
      </c>
    </row>
    <row r="20" spans="1:13" x14ac:dyDescent="0.25">
      <c r="A20" s="35" t="s">
        <v>55</v>
      </c>
      <c r="B20" s="16">
        <v>16</v>
      </c>
      <c r="C20" s="34">
        <v>961.3</v>
      </c>
      <c r="D20" s="16">
        <v>16</v>
      </c>
      <c r="E20" s="34">
        <v>961.3</v>
      </c>
      <c r="F20" s="16">
        <v>16</v>
      </c>
      <c r="G20" s="34">
        <v>961.3</v>
      </c>
      <c r="H20" s="16">
        <v>16</v>
      </c>
      <c r="I20" s="34">
        <v>961.3</v>
      </c>
      <c r="J20" s="16">
        <v>16</v>
      </c>
      <c r="K20" s="34">
        <v>961.3</v>
      </c>
      <c r="L20" s="91">
        <f t="shared" si="0"/>
        <v>4806.5</v>
      </c>
    </row>
    <row r="21" spans="1:13" x14ac:dyDescent="0.25">
      <c r="A21" s="51" t="s">
        <v>56</v>
      </c>
      <c r="B21" s="52">
        <v>30</v>
      </c>
      <c r="C21" s="53">
        <v>1245.72</v>
      </c>
      <c r="D21" s="52">
        <v>30</v>
      </c>
      <c r="E21" s="53">
        <v>1245.72</v>
      </c>
      <c r="F21" s="52">
        <v>30</v>
      </c>
      <c r="G21" s="53">
        <v>1245.72</v>
      </c>
      <c r="H21" s="52">
        <v>30</v>
      </c>
      <c r="I21" s="53">
        <v>1245.72</v>
      </c>
      <c r="J21" s="52">
        <v>30</v>
      </c>
      <c r="K21" s="53">
        <v>1245.72</v>
      </c>
      <c r="L21" s="91">
        <f t="shared" si="0"/>
        <v>6228.6</v>
      </c>
    </row>
    <row r="22" spans="1:13" x14ac:dyDescent="0.25">
      <c r="A22" s="56" t="s">
        <v>5</v>
      </c>
      <c r="B22" s="57">
        <v>108</v>
      </c>
      <c r="C22" s="58">
        <v>5081.04</v>
      </c>
      <c r="D22" s="57">
        <v>108</v>
      </c>
      <c r="E22" s="58">
        <v>5081.04</v>
      </c>
      <c r="F22" s="57">
        <v>108</v>
      </c>
      <c r="G22" s="58">
        <v>5081.04</v>
      </c>
      <c r="H22" s="57">
        <v>108</v>
      </c>
      <c r="I22" s="58">
        <v>5081.04</v>
      </c>
      <c r="J22" s="57">
        <v>108</v>
      </c>
      <c r="K22" s="58">
        <v>5081.04</v>
      </c>
      <c r="L22" s="91">
        <f t="shared" si="0"/>
        <v>25405.200000000001</v>
      </c>
    </row>
    <row r="23" spans="1:13" x14ac:dyDescent="0.25">
      <c r="A23" s="2" t="s">
        <v>61</v>
      </c>
      <c r="B23" s="32">
        <v>20</v>
      </c>
      <c r="C23" s="36">
        <v>1142.76</v>
      </c>
      <c r="D23" s="32">
        <v>20</v>
      </c>
      <c r="E23" s="36">
        <v>1142.76</v>
      </c>
      <c r="F23" s="32">
        <v>20</v>
      </c>
      <c r="G23" s="36">
        <v>1142.76</v>
      </c>
      <c r="H23" s="32">
        <v>20</v>
      </c>
      <c r="I23" s="36">
        <v>1142.76</v>
      </c>
      <c r="J23" s="32">
        <v>20</v>
      </c>
      <c r="K23" s="36">
        <v>1142.76</v>
      </c>
      <c r="L23" s="91">
        <f t="shared" si="0"/>
        <v>5713.8</v>
      </c>
    </row>
    <row r="24" spans="1:13" x14ac:dyDescent="0.25">
      <c r="A24" s="56" t="s">
        <v>71</v>
      </c>
      <c r="B24" s="57">
        <v>0</v>
      </c>
      <c r="C24" s="58">
        <v>0</v>
      </c>
      <c r="D24" s="57">
        <v>10</v>
      </c>
      <c r="E24" s="58">
        <v>284.44</v>
      </c>
      <c r="F24" s="57">
        <v>5</v>
      </c>
      <c r="G24" s="58">
        <v>142.22</v>
      </c>
      <c r="H24" s="57">
        <v>5</v>
      </c>
      <c r="I24" s="58">
        <v>142.22</v>
      </c>
      <c r="J24" s="57">
        <v>5</v>
      </c>
      <c r="K24" s="58">
        <v>142.22</v>
      </c>
      <c r="L24" s="91">
        <f t="shared" si="0"/>
        <v>711.1</v>
      </c>
    </row>
    <row r="25" spans="1:13" x14ac:dyDescent="0.25">
      <c r="A25" s="51" t="s">
        <v>38</v>
      </c>
      <c r="B25" s="52">
        <v>19</v>
      </c>
      <c r="C25" s="53">
        <v>897.52</v>
      </c>
      <c r="D25" s="52">
        <v>23</v>
      </c>
      <c r="E25" s="53">
        <v>1074.08</v>
      </c>
      <c r="F25" s="52">
        <v>21</v>
      </c>
      <c r="G25" s="53">
        <v>985.8</v>
      </c>
      <c r="H25" s="52">
        <v>21</v>
      </c>
      <c r="I25" s="53">
        <v>985.8</v>
      </c>
      <c r="J25" s="52">
        <v>21</v>
      </c>
      <c r="K25" s="53">
        <v>985.8</v>
      </c>
      <c r="L25" s="91">
        <f t="shared" si="0"/>
        <v>4929</v>
      </c>
    </row>
    <row r="26" spans="1:13" x14ac:dyDescent="0.25">
      <c r="A26" s="35" t="s">
        <v>10</v>
      </c>
      <c r="B26" s="16">
        <v>8</v>
      </c>
      <c r="C26" s="34">
        <v>392.36</v>
      </c>
      <c r="D26" s="16">
        <v>8</v>
      </c>
      <c r="E26" s="34">
        <v>392.36</v>
      </c>
      <c r="F26" s="16">
        <v>8</v>
      </c>
      <c r="G26" s="34">
        <v>392.36</v>
      </c>
      <c r="H26" s="16">
        <v>8</v>
      </c>
      <c r="I26" s="34">
        <v>392.36</v>
      </c>
      <c r="J26" s="16">
        <v>8</v>
      </c>
      <c r="K26" s="34">
        <v>392.36</v>
      </c>
      <c r="L26" s="91">
        <f t="shared" si="0"/>
        <v>1961.8000000000002</v>
      </c>
    </row>
    <row r="27" spans="1:13" x14ac:dyDescent="0.25">
      <c r="A27" s="51" t="s">
        <v>57</v>
      </c>
      <c r="B27" s="63">
        <v>18</v>
      </c>
      <c r="C27" s="53">
        <v>912.24</v>
      </c>
      <c r="D27" s="52">
        <v>18</v>
      </c>
      <c r="E27" s="53">
        <v>912.24</v>
      </c>
      <c r="F27" s="52">
        <v>18</v>
      </c>
      <c r="G27" s="53">
        <v>912.24</v>
      </c>
      <c r="H27" s="52">
        <v>18</v>
      </c>
      <c r="I27" s="53">
        <v>912.24</v>
      </c>
      <c r="J27" s="52">
        <v>18</v>
      </c>
      <c r="K27" s="53">
        <v>912.24</v>
      </c>
      <c r="L27" s="91">
        <f t="shared" si="0"/>
        <v>4561.2</v>
      </c>
      <c r="M27" s="41"/>
    </row>
    <row r="28" spans="1:13" x14ac:dyDescent="0.25">
      <c r="A28" s="56" t="s">
        <v>65</v>
      </c>
      <c r="B28" s="59">
        <v>7</v>
      </c>
      <c r="C28" s="58">
        <v>367.84</v>
      </c>
      <c r="D28" s="57">
        <v>7</v>
      </c>
      <c r="E28" s="58">
        <v>367.84</v>
      </c>
      <c r="F28" s="57">
        <v>7</v>
      </c>
      <c r="G28" s="58">
        <v>367.84</v>
      </c>
      <c r="H28" s="57">
        <v>7</v>
      </c>
      <c r="I28" s="58">
        <v>367.84</v>
      </c>
      <c r="J28" s="57">
        <v>7</v>
      </c>
      <c r="K28" s="58">
        <v>367.84</v>
      </c>
      <c r="L28" s="91">
        <f t="shared" si="0"/>
        <v>1839.1999999999998</v>
      </c>
    </row>
    <row r="29" spans="1:13" x14ac:dyDescent="0.25">
      <c r="A29" s="2" t="s">
        <v>72</v>
      </c>
      <c r="B29" s="31">
        <v>0</v>
      </c>
      <c r="C29" s="36">
        <v>0</v>
      </c>
      <c r="D29" s="32">
        <v>0</v>
      </c>
      <c r="E29" s="36">
        <v>0</v>
      </c>
      <c r="F29" s="32">
        <v>0</v>
      </c>
      <c r="G29" s="36">
        <v>0</v>
      </c>
      <c r="H29" s="32">
        <v>0</v>
      </c>
      <c r="I29" s="36">
        <v>0</v>
      </c>
      <c r="J29" s="32">
        <v>0</v>
      </c>
      <c r="K29" s="36">
        <v>0</v>
      </c>
      <c r="L29" s="91">
        <f t="shared" si="0"/>
        <v>0</v>
      </c>
    </row>
    <row r="30" spans="1:13" x14ac:dyDescent="0.25">
      <c r="A30" s="56" t="s">
        <v>63</v>
      </c>
      <c r="B30" s="59">
        <v>0</v>
      </c>
      <c r="C30" s="58">
        <v>0</v>
      </c>
      <c r="D30" s="57">
        <v>6</v>
      </c>
      <c r="E30" s="58">
        <v>147.12</v>
      </c>
      <c r="F30" s="57">
        <v>3</v>
      </c>
      <c r="G30" s="58">
        <v>73.56</v>
      </c>
      <c r="H30" s="57">
        <v>3</v>
      </c>
      <c r="I30" s="58">
        <v>73.56</v>
      </c>
      <c r="J30" s="57">
        <v>3</v>
      </c>
      <c r="K30" s="58">
        <v>73.56</v>
      </c>
      <c r="L30" s="91">
        <f t="shared" si="0"/>
        <v>367.8</v>
      </c>
    </row>
    <row r="31" spans="1:13" x14ac:dyDescent="0.25">
      <c r="A31" s="2" t="s">
        <v>73</v>
      </c>
      <c r="B31" s="31">
        <v>4</v>
      </c>
      <c r="C31" s="36">
        <v>156.94</v>
      </c>
      <c r="D31" s="32">
        <v>4</v>
      </c>
      <c r="E31" s="36">
        <v>156.94</v>
      </c>
      <c r="F31" s="32">
        <v>4</v>
      </c>
      <c r="G31" s="36">
        <v>156.94</v>
      </c>
      <c r="H31" s="32">
        <v>4</v>
      </c>
      <c r="I31" s="36">
        <v>156.94</v>
      </c>
      <c r="J31" s="32">
        <v>4</v>
      </c>
      <c r="K31" s="36">
        <v>156.94</v>
      </c>
      <c r="L31" s="91">
        <f t="shared" si="0"/>
        <v>784.7</v>
      </c>
    </row>
    <row r="32" spans="1:13" x14ac:dyDescent="0.25">
      <c r="A32" s="56" t="s">
        <v>58</v>
      </c>
      <c r="B32" s="59">
        <v>76</v>
      </c>
      <c r="C32" s="58">
        <v>3830.44</v>
      </c>
      <c r="D32" s="57">
        <v>76</v>
      </c>
      <c r="E32" s="58">
        <v>3830.44</v>
      </c>
      <c r="F32" s="57">
        <v>76</v>
      </c>
      <c r="G32" s="58">
        <v>3830.44</v>
      </c>
      <c r="H32" s="57">
        <v>76</v>
      </c>
      <c r="I32" s="58">
        <v>3830.44</v>
      </c>
      <c r="J32" s="57">
        <v>76</v>
      </c>
      <c r="K32" s="58">
        <v>3830.44</v>
      </c>
      <c r="L32" s="91">
        <f t="shared" si="0"/>
        <v>19152.2</v>
      </c>
    </row>
    <row r="33" spans="1:13" x14ac:dyDescent="0.25">
      <c r="A33" s="2" t="s">
        <v>59</v>
      </c>
      <c r="B33" s="31">
        <v>16</v>
      </c>
      <c r="C33" s="36">
        <v>667</v>
      </c>
      <c r="D33" s="32">
        <v>16</v>
      </c>
      <c r="E33" s="36">
        <v>667</v>
      </c>
      <c r="F33" s="32">
        <v>16</v>
      </c>
      <c r="G33" s="36">
        <v>667</v>
      </c>
      <c r="H33" s="32">
        <v>16</v>
      </c>
      <c r="I33" s="36">
        <v>667</v>
      </c>
      <c r="J33" s="32">
        <v>16</v>
      </c>
      <c r="K33" s="36">
        <v>667</v>
      </c>
      <c r="L33" s="91">
        <f t="shared" si="0"/>
        <v>3335</v>
      </c>
    </row>
    <row r="34" spans="1:13" x14ac:dyDescent="0.25">
      <c r="A34" s="56" t="s">
        <v>74</v>
      </c>
      <c r="B34" s="59">
        <v>11</v>
      </c>
      <c r="C34" s="58">
        <v>407.06</v>
      </c>
      <c r="D34" s="57">
        <v>11</v>
      </c>
      <c r="E34" s="58">
        <v>407.06</v>
      </c>
      <c r="F34" s="57">
        <v>11</v>
      </c>
      <c r="G34" s="58">
        <v>407.06</v>
      </c>
      <c r="H34" s="57">
        <v>12</v>
      </c>
      <c r="I34" s="58">
        <v>470.82</v>
      </c>
      <c r="J34" s="57">
        <v>12</v>
      </c>
      <c r="K34" s="58">
        <v>470.82</v>
      </c>
      <c r="L34" s="91">
        <f t="shared" si="0"/>
        <v>2162.8200000000002</v>
      </c>
    </row>
    <row r="35" spans="1:13" x14ac:dyDescent="0.25">
      <c r="A35" s="51" t="s">
        <v>34</v>
      </c>
      <c r="B35" s="63">
        <v>17</v>
      </c>
      <c r="C35" s="53">
        <v>730.76</v>
      </c>
      <c r="D35" s="52">
        <v>17</v>
      </c>
      <c r="E35" s="53">
        <v>730.76</v>
      </c>
      <c r="F35" s="52">
        <v>17</v>
      </c>
      <c r="G35" s="53">
        <v>730.76</v>
      </c>
      <c r="H35" s="52">
        <v>17</v>
      </c>
      <c r="I35" s="53">
        <v>730.76</v>
      </c>
      <c r="J35" s="52">
        <v>17</v>
      </c>
      <c r="K35" s="53">
        <v>730.76</v>
      </c>
      <c r="L35" s="91">
        <f t="shared" si="0"/>
        <v>3653.8</v>
      </c>
    </row>
    <row r="36" spans="1:13" x14ac:dyDescent="0.25">
      <c r="A36" s="56" t="s">
        <v>40</v>
      </c>
      <c r="B36" s="59">
        <v>28</v>
      </c>
      <c r="C36" s="58">
        <v>1530.22</v>
      </c>
      <c r="D36" s="57">
        <v>28</v>
      </c>
      <c r="E36" s="58">
        <v>1530.22</v>
      </c>
      <c r="F36" s="57">
        <v>28</v>
      </c>
      <c r="G36" s="58">
        <v>1530.22</v>
      </c>
      <c r="H36" s="57">
        <v>28</v>
      </c>
      <c r="I36" s="58">
        <v>1530.22</v>
      </c>
      <c r="J36" s="57">
        <v>28</v>
      </c>
      <c r="K36" s="58">
        <v>1530.22</v>
      </c>
      <c r="L36" s="91">
        <f t="shared" si="0"/>
        <v>7651.1</v>
      </c>
    </row>
    <row r="37" spans="1:13" x14ac:dyDescent="0.25">
      <c r="A37" s="72" t="s">
        <v>75</v>
      </c>
      <c r="B37" s="72">
        <v>9</v>
      </c>
      <c r="C37" s="71">
        <v>397.26</v>
      </c>
      <c r="D37" s="73">
        <v>10</v>
      </c>
      <c r="E37" s="74">
        <v>421.78</v>
      </c>
      <c r="F37" s="73">
        <v>10</v>
      </c>
      <c r="G37" s="74">
        <v>421.78</v>
      </c>
      <c r="H37" s="73">
        <v>10</v>
      </c>
      <c r="I37" s="74">
        <v>421.78</v>
      </c>
      <c r="J37" s="73">
        <v>10</v>
      </c>
      <c r="K37" s="74">
        <v>421.78</v>
      </c>
      <c r="L37" s="91">
        <f t="shared" si="0"/>
        <v>2084.38</v>
      </c>
    </row>
    <row r="38" spans="1:13" x14ac:dyDescent="0.25">
      <c r="A38" s="59" t="s">
        <v>60</v>
      </c>
      <c r="B38" s="59">
        <v>12</v>
      </c>
      <c r="C38" s="60">
        <v>706.26</v>
      </c>
      <c r="D38" s="61">
        <v>12</v>
      </c>
      <c r="E38" s="62">
        <v>706.26</v>
      </c>
      <c r="F38" s="61">
        <v>12</v>
      </c>
      <c r="G38" s="62">
        <v>706.26</v>
      </c>
      <c r="H38" s="61">
        <v>12</v>
      </c>
      <c r="I38" s="62">
        <v>706.26</v>
      </c>
      <c r="J38" s="61">
        <v>12</v>
      </c>
      <c r="K38" s="62">
        <v>706.26</v>
      </c>
      <c r="L38" s="91">
        <f t="shared" si="0"/>
        <v>3531.3</v>
      </c>
    </row>
    <row r="39" spans="1:13" x14ac:dyDescent="0.25">
      <c r="A39" s="72" t="s">
        <v>76</v>
      </c>
      <c r="B39" s="72">
        <v>2</v>
      </c>
      <c r="C39" s="71">
        <v>49.04</v>
      </c>
      <c r="D39" s="73">
        <v>2</v>
      </c>
      <c r="E39" s="74">
        <v>49.04</v>
      </c>
      <c r="F39" s="73">
        <v>2</v>
      </c>
      <c r="G39" s="74">
        <v>49.04</v>
      </c>
      <c r="H39" s="73">
        <v>2</v>
      </c>
      <c r="I39" s="74">
        <v>49.04</v>
      </c>
      <c r="J39" s="73">
        <v>2</v>
      </c>
      <c r="K39" s="74">
        <v>49.04</v>
      </c>
      <c r="L39" s="91">
        <f t="shared" si="0"/>
        <v>245.2</v>
      </c>
    </row>
    <row r="40" spans="1:13" x14ac:dyDescent="0.25">
      <c r="A40" s="21" t="s">
        <v>35</v>
      </c>
      <c r="B40" s="16">
        <v>64</v>
      </c>
      <c r="C40" s="30">
        <v>2844.58</v>
      </c>
      <c r="D40" s="17">
        <v>64</v>
      </c>
      <c r="E40" s="29">
        <v>2844.58</v>
      </c>
      <c r="F40" s="17">
        <v>64</v>
      </c>
      <c r="G40" s="29">
        <v>2844.58</v>
      </c>
      <c r="H40" s="17">
        <v>64</v>
      </c>
      <c r="I40" s="29">
        <v>2844.58</v>
      </c>
      <c r="J40" s="17">
        <v>64</v>
      </c>
      <c r="K40" s="29">
        <v>2844.58</v>
      </c>
      <c r="L40" s="91">
        <f t="shared" si="0"/>
        <v>14222.9</v>
      </c>
    </row>
    <row r="41" spans="1:13" x14ac:dyDescent="0.25">
      <c r="A41" s="63" t="s">
        <v>77</v>
      </c>
      <c r="B41" s="52">
        <v>0</v>
      </c>
      <c r="C41" s="54">
        <v>0</v>
      </c>
      <c r="D41" s="64">
        <v>22</v>
      </c>
      <c r="E41" s="65">
        <v>776.88</v>
      </c>
      <c r="F41" s="64">
        <v>11</v>
      </c>
      <c r="G41" s="65">
        <v>388.44</v>
      </c>
      <c r="H41" s="64">
        <v>11</v>
      </c>
      <c r="I41" s="65">
        <v>388.44</v>
      </c>
      <c r="J41" s="64">
        <v>11</v>
      </c>
      <c r="K41" s="65">
        <v>388.44</v>
      </c>
      <c r="L41" s="91">
        <f t="shared" si="0"/>
        <v>1942.2</v>
      </c>
    </row>
    <row r="42" spans="1:13" x14ac:dyDescent="0.25">
      <c r="A42" s="21" t="s">
        <v>41</v>
      </c>
      <c r="B42" s="16">
        <v>12</v>
      </c>
      <c r="C42" s="30">
        <v>510.06</v>
      </c>
      <c r="D42" s="17">
        <v>12</v>
      </c>
      <c r="E42" s="29">
        <v>510.06</v>
      </c>
      <c r="F42" s="17">
        <v>12</v>
      </c>
      <c r="G42" s="29">
        <v>510.06</v>
      </c>
      <c r="H42" s="17">
        <v>12</v>
      </c>
      <c r="I42" s="29">
        <v>510.06</v>
      </c>
      <c r="J42" s="17">
        <v>12</v>
      </c>
      <c r="K42" s="29">
        <v>510.06</v>
      </c>
      <c r="L42" s="91">
        <f t="shared" si="0"/>
        <v>2550.3000000000002</v>
      </c>
    </row>
    <row r="43" spans="1:13" x14ac:dyDescent="0.25">
      <c r="A43" s="2" t="s">
        <v>18</v>
      </c>
      <c r="B43" s="92">
        <f t="shared" ref="B43:L43" si="1">SUM(B5:B42)</f>
        <v>1066</v>
      </c>
      <c r="C43" s="93">
        <f t="shared" si="1"/>
        <v>46783.48</v>
      </c>
      <c r="D43" s="92">
        <f t="shared" si="1"/>
        <v>1118</v>
      </c>
      <c r="E43" s="93">
        <f t="shared" si="1"/>
        <v>48541.200000000004</v>
      </c>
      <c r="F43" s="92">
        <f t="shared" si="1"/>
        <v>1096</v>
      </c>
      <c r="G43" s="93">
        <f t="shared" si="1"/>
        <v>47735.900000000009</v>
      </c>
      <c r="H43" s="92">
        <f t="shared" si="1"/>
        <v>1114</v>
      </c>
      <c r="I43" s="93">
        <f t="shared" si="1"/>
        <v>48447.020000000011</v>
      </c>
      <c r="J43" s="92">
        <f t="shared" si="1"/>
        <v>1110</v>
      </c>
      <c r="K43" s="93">
        <f t="shared" si="1"/>
        <v>48231.220000000008</v>
      </c>
      <c r="L43" s="97">
        <f t="shared" si="1"/>
        <v>239738.82000000004</v>
      </c>
      <c r="M43" s="26">
        <f>SUM(B43,D43,F43,H43,J43)</f>
        <v>5504</v>
      </c>
    </row>
    <row r="46" spans="1:13" x14ac:dyDescent="0.25">
      <c r="A46" s="25" t="s">
        <v>42</v>
      </c>
      <c r="C46" s="98">
        <f>SUM(M43,M89)</f>
        <v>10820</v>
      </c>
    </row>
    <row r="47" spans="1:13" x14ac:dyDescent="0.25">
      <c r="A47" s="25" t="s">
        <v>52</v>
      </c>
      <c r="C47" s="80">
        <f>SUM(L43,L89)</f>
        <v>482960.66000000003</v>
      </c>
    </row>
    <row r="48" spans="1:13" x14ac:dyDescent="0.25">
      <c r="A48" s="1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ht="17.25" x14ac:dyDescent="0.3">
      <c r="A49" s="19" t="s">
        <v>11</v>
      </c>
      <c r="B49" s="19" t="s">
        <v>23</v>
      </c>
      <c r="C49" s="10"/>
      <c r="D49" s="10" t="s">
        <v>24</v>
      </c>
      <c r="E49" s="10"/>
      <c r="F49" s="10" t="s">
        <v>25</v>
      </c>
      <c r="G49" s="10"/>
      <c r="H49" s="11" t="s">
        <v>26</v>
      </c>
      <c r="I49" s="11"/>
      <c r="J49" s="11" t="s">
        <v>27</v>
      </c>
      <c r="K49" s="11"/>
      <c r="L49" s="10" t="s">
        <v>16</v>
      </c>
    </row>
    <row r="50" spans="1:12" ht="17.25" x14ac:dyDescent="0.3">
      <c r="A50" s="23"/>
      <c r="B50" s="23" t="s">
        <v>21</v>
      </c>
      <c r="C50" s="23" t="s">
        <v>20</v>
      </c>
      <c r="D50" s="23" t="s">
        <v>21</v>
      </c>
      <c r="E50" s="23" t="s">
        <v>20</v>
      </c>
      <c r="F50" s="23" t="s">
        <v>21</v>
      </c>
      <c r="G50" s="23" t="s">
        <v>20</v>
      </c>
      <c r="H50" s="24" t="s">
        <v>21</v>
      </c>
      <c r="I50" s="24" t="s">
        <v>20</v>
      </c>
      <c r="J50" s="24" t="s">
        <v>21</v>
      </c>
      <c r="K50" s="24" t="s">
        <v>20</v>
      </c>
      <c r="L50" s="23"/>
    </row>
    <row r="51" spans="1:12" x14ac:dyDescent="0.25">
      <c r="A51" s="2" t="s">
        <v>66</v>
      </c>
      <c r="B51" s="32">
        <v>18</v>
      </c>
      <c r="C51" s="36">
        <v>696.42</v>
      </c>
      <c r="D51" s="32">
        <v>18</v>
      </c>
      <c r="E51" s="36">
        <v>696.42</v>
      </c>
      <c r="F51" s="32">
        <v>18</v>
      </c>
      <c r="G51" s="36">
        <v>696.42</v>
      </c>
      <c r="H51" s="32">
        <v>18</v>
      </c>
      <c r="I51" s="36">
        <v>696.42</v>
      </c>
      <c r="J51" s="32">
        <v>18</v>
      </c>
      <c r="K51" s="36">
        <v>696.42</v>
      </c>
      <c r="L51" s="94">
        <f t="shared" ref="L51:L88" si="2">SUM(C51,E51,G51,I51,K51)</f>
        <v>3482.1</v>
      </c>
    </row>
    <row r="52" spans="1:12" x14ac:dyDescent="0.25">
      <c r="A52" s="56" t="s">
        <v>67</v>
      </c>
      <c r="B52" s="57">
        <v>4</v>
      </c>
      <c r="C52" s="58">
        <v>156.94</v>
      </c>
      <c r="D52" s="57">
        <v>4</v>
      </c>
      <c r="E52" s="58">
        <v>156.94</v>
      </c>
      <c r="F52" s="57">
        <v>4</v>
      </c>
      <c r="G52" s="58">
        <v>156.94</v>
      </c>
      <c r="H52" s="57">
        <v>4</v>
      </c>
      <c r="I52" s="58">
        <v>156.94</v>
      </c>
      <c r="J52" s="57">
        <v>4</v>
      </c>
      <c r="K52" s="58">
        <v>156.94</v>
      </c>
      <c r="L52" s="94">
        <f t="shared" si="2"/>
        <v>784.7</v>
      </c>
    </row>
    <row r="53" spans="1:12" x14ac:dyDescent="0.25">
      <c r="A53" s="2" t="s">
        <v>68</v>
      </c>
      <c r="B53" s="32">
        <v>7</v>
      </c>
      <c r="C53" s="36">
        <v>230.5</v>
      </c>
      <c r="D53" s="32">
        <v>7</v>
      </c>
      <c r="E53" s="36">
        <v>230.5</v>
      </c>
      <c r="F53" s="32">
        <v>4</v>
      </c>
      <c r="G53" s="36">
        <v>117.7</v>
      </c>
      <c r="H53" s="32">
        <v>4</v>
      </c>
      <c r="I53" s="36">
        <v>117.7</v>
      </c>
      <c r="J53" s="32">
        <v>4</v>
      </c>
      <c r="K53" s="36">
        <v>117.7</v>
      </c>
      <c r="L53" s="94">
        <f t="shared" si="2"/>
        <v>814.10000000000014</v>
      </c>
    </row>
    <row r="54" spans="1:12" x14ac:dyDescent="0.25">
      <c r="A54" s="35" t="s">
        <v>37</v>
      </c>
      <c r="B54" s="16">
        <v>41</v>
      </c>
      <c r="C54" s="34">
        <v>1554.68</v>
      </c>
      <c r="D54" s="16">
        <v>41</v>
      </c>
      <c r="E54" s="34">
        <v>1593.92</v>
      </c>
      <c r="F54" s="16">
        <v>41</v>
      </c>
      <c r="G54" s="34">
        <v>1574.3</v>
      </c>
      <c r="H54" s="16">
        <v>41</v>
      </c>
      <c r="I54" s="34">
        <v>1574.3</v>
      </c>
      <c r="J54" s="16">
        <v>39</v>
      </c>
      <c r="K54" s="34">
        <v>1486.02</v>
      </c>
      <c r="L54" s="95">
        <f t="shared" si="2"/>
        <v>7783.2200000000012</v>
      </c>
    </row>
    <row r="55" spans="1:12" x14ac:dyDescent="0.25">
      <c r="A55" s="51" t="s">
        <v>29</v>
      </c>
      <c r="B55" s="52">
        <v>118</v>
      </c>
      <c r="C55" s="53">
        <v>4393.75</v>
      </c>
      <c r="D55" s="52">
        <v>7</v>
      </c>
      <c r="E55" s="53">
        <v>4296.51</v>
      </c>
      <c r="F55" s="52">
        <v>134</v>
      </c>
      <c r="G55" s="53">
        <v>5247.07</v>
      </c>
      <c r="H55" s="52">
        <v>124</v>
      </c>
      <c r="I55" s="53">
        <v>4810.67</v>
      </c>
      <c r="J55" s="52">
        <v>102</v>
      </c>
      <c r="K55" s="53">
        <v>3972.54</v>
      </c>
      <c r="L55" s="95">
        <f t="shared" si="2"/>
        <v>22720.54</v>
      </c>
    </row>
    <row r="56" spans="1:12" x14ac:dyDescent="0.25">
      <c r="A56" s="35" t="s">
        <v>30</v>
      </c>
      <c r="B56" s="16">
        <v>77</v>
      </c>
      <c r="C56" s="34">
        <v>3246.7</v>
      </c>
      <c r="D56" s="16">
        <v>76</v>
      </c>
      <c r="E56" s="34">
        <v>3222.18</v>
      </c>
      <c r="F56" s="16">
        <v>71</v>
      </c>
      <c r="G56" s="34">
        <v>3001.48</v>
      </c>
      <c r="H56" s="16">
        <v>71</v>
      </c>
      <c r="I56" s="34">
        <v>3001.48</v>
      </c>
      <c r="J56" s="16">
        <v>49</v>
      </c>
      <c r="K56" s="34">
        <v>2221.6999999999998</v>
      </c>
      <c r="L56" s="95">
        <f t="shared" si="2"/>
        <v>14693.539999999997</v>
      </c>
    </row>
    <row r="57" spans="1:12" x14ac:dyDescent="0.25">
      <c r="A57" s="2" t="s">
        <v>31</v>
      </c>
      <c r="B57" s="32">
        <v>40</v>
      </c>
      <c r="C57" s="36">
        <v>1922.56</v>
      </c>
      <c r="D57" s="32">
        <v>40</v>
      </c>
      <c r="E57" s="36">
        <v>1863.7</v>
      </c>
      <c r="F57" s="32">
        <v>42</v>
      </c>
      <c r="G57" s="36">
        <v>1790.12</v>
      </c>
      <c r="H57" s="32">
        <v>42</v>
      </c>
      <c r="I57" s="36">
        <v>1790.12</v>
      </c>
      <c r="J57" s="32">
        <v>37</v>
      </c>
      <c r="K57" s="36">
        <v>1525.28</v>
      </c>
      <c r="L57" s="94">
        <f t="shared" si="2"/>
        <v>8891.7800000000007</v>
      </c>
    </row>
    <row r="58" spans="1:12" x14ac:dyDescent="0.25">
      <c r="A58" s="56" t="s">
        <v>69</v>
      </c>
      <c r="B58" s="57">
        <v>2</v>
      </c>
      <c r="C58" s="58">
        <v>68.66</v>
      </c>
      <c r="D58" s="57">
        <v>2</v>
      </c>
      <c r="E58" s="58">
        <v>68.66</v>
      </c>
      <c r="F58" s="57">
        <v>2</v>
      </c>
      <c r="G58" s="58">
        <v>68.66</v>
      </c>
      <c r="H58" s="57">
        <v>2</v>
      </c>
      <c r="I58" s="58">
        <v>68.66</v>
      </c>
      <c r="J58" s="57">
        <v>2</v>
      </c>
      <c r="K58" s="58">
        <v>68.66</v>
      </c>
      <c r="L58" s="94">
        <f t="shared" si="2"/>
        <v>343.29999999999995</v>
      </c>
    </row>
    <row r="59" spans="1:12" x14ac:dyDescent="0.25">
      <c r="A59" s="2" t="s">
        <v>64</v>
      </c>
      <c r="B59" s="32">
        <v>7</v>
      </c>
      <c r="C59" s="36">
        <v>250.12</v>
      </c>
      <c r="D59" s="32">
        <v>7</v>
      </c>
      <c r="E59" s="36">
        <v>250.12</v>
      </c>
      <c r="F59" s="32">
        <v>6</v>
      </c>
      <c r="G59" s="36">
        <v>225.6</v>
      </c>
      <c r="H59" s="32">
        <v>6</v>
      </c>
      <c r="I59" s="36">
        <v>225.6</v>
      </c>
      <c r="J59" s="32">
        <v>5</v>
      </c>
      <c r="K59" s="36">
        <v>201.08</v>
      </c>
      <c r="L59" s="94">
        <f t="shared" si="2"/>
        <v>1152.52</v>
      </c>
    </row>
    <row r="60" spans="1:12" x14ac:dyDescent="0.25">
      <c r="A60" s="56" t="s">
        <v>32</v>
      </c>
      <c r="B60" s="57">
        <v>174</v>
      </c>
      <c r="C60" s="58">
        <v>6925.02</v>
      </c>
      <c r="D60" s="57">
        <v>165</v>
      </c>
      <c r="E60" s="58">
        <v>6527.76</v>
      </c>
      <c r="F60" s="57">
        <v>170</v>
      </c>
      <c r="G60" s="58">
        <v>6768.08</v>
      </c>
      <c r="H60" s="57">
        <v>170</v>
      </c>
      <c r="I60" s="58">
        <v>6768.08</v>
      </c>
      <c r="J60" s="57">
        <v>153</v>
      </c>
      <c r="K60" s="58">
        <v>5340.88</v>
      </c>
      <c r="L60" s="94">
        <f t="shared" si="2"/>
        <v>32329.820000000003</v>
      </c>
    </row>
    <row r="61" spans="1:12" x14ac:dyDescent="0.25">
      <c r="A61" s="51" t="s">
        <v>3</v>
      </c>
      <c r="B61" s="52">
        <v>14</v>
      </c>
      <c r="C61" s="53">
        <v>559.1</v>
      </c>
      <c r="D61" s="52">
        <v>31</v>
      </c>
      <c r="E61" s="53">
        <v>2182.48</v>
      </c>
      <c r="F61" s="52">
        <v>31</v>
      </c>
      <c r="G61" s="53">
        <v>1348.72</v>
      </c>
      <c r="H61" s="52">
        <v>31</v>
      </c>
      <c r="I61" s="53">
        <v>1348.72</v>
      </c>
      <c r="J61" s="52">
        <v>18</v>
      </c>
      <c r="K61" s="53">
        <v>735.66</v>
      </c>
      <c r="L61" s="95">
        <f t="shared" si="2"/>
        <v>6174.68</v>
      </c>
    </row>
    <row r="62" spans="1:12" x14ac:dyDescent="0.25">
      <c r="A62" s="56" t="s">
        <v>4</v>
      </c>
      <c r="B62" s="57">
        <v>44</v>
      </c>
      <c r="C62" s="58">
        <v>2295.3200000000002</v>
      </c>
      <c r="D62" s="57">
        <v>43</v>
      </c>
      <c r="E62" s="58">
        <v>2231.56</v>
      </c>
      <c r="F62" s="57">
        <v>43</v>
      </c>
      <c r="G62" s="58">
        <v>2231.56</v>
      </c>
      <c r="H62" s="57">
        <v>43</v>
      </c>
      <c r="I62" s="58">
        <v>2231.56</v>
      </c>
      <c r="J62" s="57">
        <v>38</v>
      </c>
      <c r="K62" s="58">
        <v>1996.14</v>
      </c>
      <c r="L62" s="94">
        <f t="shared" si="2"/>
        <v>10986.14</v>
      </c>
    </row>
    <row r="63" spans="1:12" x14ac:dyDescent="0.25">
      <c r="A63" s="2" t="s">
        <v>54</v>
      </c>
      <c r="B63" s="32">
        <v>20</v>
      </c>
      <c r="C63" s="36">
        <v>627.76</v>
      </c>
      <c r="D63" s="32">
        <v>20</v>
      </c>
      <c r="E63" s="36">
        <v>627.76</v>
      </c>
      <c r="F63" s="32">
        <v>20</v>
      </c>
      <c r="G63" s="36">
        <v>627.76</v>
      </c>
      <c r="H63" s="32">
        <v>20</v>
      </c>
      <c r="I63" s="36">
        <v>627.76</v>
      </c>
      <c r="J63" s="32">
        <v>11</v>
      </c>
      <c r="K63" s="36">
        <v>402.16</v>
      </c>
      <c r="L63" s="94">
        <f t="shared" si="2"/>
        <v>2913.2</v>
      </c>
    </row>
    <row r="64" spans="1:12" x14ac:dyDescent="0.25">
      <c r="A64" s="35" t="s">
        <v>15</v>
      </c>
      <c r="B64" s="16">
        <v>5</v>
      </c>
      <c r="C64" s="34">
        <v>240.32</v>
      </c>
      <c r="D64" s="16">
        <v>5</v>
      </c>
      <c r="E64" s="34">
        <v>240.32</v>
      </c>
      <c r="F64" s="16">
        <v>5</v>
      </c>
      <c r="G64" s="34">
        <v>240.32</v>
      </c>
      <c r="H64" s="16">
        <v>5</v>
      </c>
      <c r="I64" s="34">
        <v>240.32</v>
      </c>
      <c r="J64" s="16">
        <v>5</v>
      </c>
      <c r="K64" s="34">
        <v>240.32</v>
      </c>
      <c r="L64" s="95">
        <f t="shared" si="2"/>
        <v>1201.5999999999999</v>
      </c>
    </row>
    <row r="65" spans="1:13" x14ac:dyDescent="0.25">
      <c r="A65" s="51" t="s">
        <v>70</v>
      </c>
      <c r="B65" s="52">
        <v>11</v>
      </c>
      <c r="C65" s="53">
        <v>667.57</v>
      </c>
      <c r="D65" s="52">
        <v>11</v>
      </c>
      <c r="E65" s="53">
        <v>667.57</v>
      </c>
      <c r="F65" s="52">
        <v>11</v>
      </c>
      <c r="G65" s="53">
        <v>667.57</v>
      </c>
      <c r="H65" s="52">
        <v>11</v>
      </c>
      <c r="I65" s="53">
        <v>667.57</v>
      </c>
      <c r="J65" s="52">
        <v>11</v>
      </c>
      <c r="K65" s="53">
        <v>642.5</v>
      </c>
      <c r="L65" s="95">
        <f t="shared" si="2"/>
        <v>3312.78</v>
      </c>
    </row>
    <row r="66" spans="1:13" x14ac:dyDescent="0.25">
      <c r="A66" s="35" t="s">
        <v>55</v>
      </c>
      <c r="B66" s="16">
        <v>16</v>
      </c>
      <c r="C66" s="34">
        <v>980.92</v>
      </c>
      <c r="D66" s="16">
        <v>16</v>
      </c>
      <c r="E66" s="34">
        <v>980.92</v>
      </c>
      <c r="F66" s="16">
        <v>16</v>
      </c>
      <c r="G66" s="34">
        <v>980.92</v>
      </c>
      <c r="H66" s="16">
        <v>16</v>
      </c>
      <c r="I66" s="34">
        <v>980.92</v>
      </c>
      <c r="J66" s="16">
        <v>16</v>
      </c>
      <c r="K66" s="34">
        <v>980.92</v>
      </c>
      <c r="L66" s="95">
        <f t="shared" si="2"/>
        <v>4904.5999999999995</v>
      </c>
    </row>
    <row r="67" spans="1:13" x14ac:dyDescent="0.25">
      <c r="A67" s="51" t="s">
        <v>56</v>
      </c>
      <c r="B67" s="52">
        <v>30</v>
      </c>
      <c r="C67" s="53">
        <v>1304.58</v>
      </c>
      <c r="D67" s="52">
        <v>30</v>
      </c>
      <c r="E67" s="53">
        <v>1304.58</v>
      </c>
      <c r="F67" s="52">
        <v>29</v>
      </c>
      <c r="G67" s="53">
        <v>1260.44</v>
      </c>
      <c r="H67" s="52">
        <v>29</v>
      </c>
      <c r="I67" s="53">
        <v>1260.44</v>
      </c>
      <c r="J67" s="52">
        <v>29</v>
      </c>
      <c r="K67" s="53">
        <v>1260.44</v>
      </c>
      <c r="L67" s="95">
        <f t="shared" si="2"/>
        <v>6390.48</v>
      </c>
    </row>
    <row r="68" spans="1:13" x14ac:dyDescent="0.25">
      <c r="A68" s="56" t="s">
        <v>5</v>
      </c>
      <c r="B68" s="57">
        <v>103</v>
      </c>
      <c r="C68" s="58">
        <v>4875.0600000000004</v>
      </c>
      <c r="D68" s="57">
        <v>103</v>
      </c>
      <c r="E68" s="58">
        <v>4875.0600000000004</v>
      </c>
      <c r="F68" s="57">
        <v>103</v>
      </c>
      <c r="G68" s="58">
        <v>4875.0600000000004</v>
      </c>
      <c r="H68" s="57">
        <v>103</v>
      </c>
      <c r="I68" s="58">
        <v>4875.0600000000004</v>
      </c>
      <c r="J68" s="57">
        <v>73</v>
      </c>
      <c r="K68" s="58">
        <v>3575.38</v>
      </c>
      <c r="L68" s="95">
        <f t="shared" si="2"/>
        <v>23075.620000000003</v>
      </c>
    </row>
    <row r="69" spans="1:13" x14ac:dyDescent="0.25">
      <c r="A69" s="2" t="s">
        <v>61</v>
      </c>
      <c r="B69" s="32">
        <v>21</v>
      </c>
      <c r="C69" s="36">
        <v>1044.6600000000001</v>
      </c>
      <c r="D69" s="32">
        <v>21</v>
      </c>
      <c r="E69" s="36">
        <v>1044.6600000000001</v>
      </c>
      <c r="F69" s="32">
        <v>21</v>
      </c>
      <c r="G69" s="36">
        <v>1044.6600000000001</v>
      </c>
      <c r="H69" s="32">
        <v>21</v>
      </c>
      <c r="I69" s="36">
        <v>1044.6600000000001</v>
      </c>
      <c r="J69" s="32">
        <v>21</v>
      </c>
      <c r="K69" s="36">
        <v>1044.6600000000001</v>
      </c>
      <c r="L69" s="95">
        <f t="shared" si="2"/>
        <v>5223.3</v>
      </c>
    </row>
    <row r="70" spans="1:13" x14ac:dyDescent="0.25">
      <c r="A70" s="56" t="s">
        <v>71</v>
      </c>
      <c r="B70" s="57">
        <v>1</v>
      </c>
      <c r="C70" s="58">
        <v>24.52</v>
      </c>
      <c r="D70" s="57">
        <v>1</v>
      </c>
      <c r="E70" s="58">
        <v>24.52</v>
      </c>
      <c r="F70" s="57">
        <v>4</v>
      </c>
      <c r="G70" s="58">
        <v>98.08</v>
      </c>
      <c r="H70" s="57">
        <v>4</v>
      </c>
      <c r="I70" s="58">
        <v>98.08</v>
      </c>
      <c r="J70" s="57">
        <v>4</v>
      </c>
      <c r="K70" s="58">
        <v>98.08</v>
      </c>
      <c r="L70" s="95">
        <f t="shared" si="2"/>
        <v>343.28</v>
      </c>
    </row>
    <row r="71" spans="1:13" x14ac:dyDescent="0.25">
      <c r="A71" s="51" t="s">
        <v>38</v>
      </c>
      <c r="B71" s="52">
        <v>21</v>
      </c>
      <c r="C71" s="53">
        <v>1005.42</v>
      </c>
      <c r="D71" s="52">
        <v>21</v>
      </c>
      <c r="E71" s="53">
        <v>1005.42</v>
      </c>
      <c r="F71" s="52">
        <v>22</v>
      </c>
      <c r="G71" s="53">
        <v>1034.8599999999999</v>
      </c>
      <c r="H71" s="52">
        <v>22</v>
      </c>
      <c r="I71" s="53">
        <v>1034.8599999999999</v>
      </c>
      <c r="J71" s="52">
        <v>22</v>
      </c>
      <c r="K71" s="53">
        <v>1034.8599999999999</v>
      </c>
      <c r="L71" s="95">
        <f t="shared" si="2"/>
        <v>5115.4199999999992</v>
      </c>
    </row>
    <row r="72" spans="1:13" x14ac:dyDescent="0.25">
      <c r="A72" s="35" t="s">
        <v>10</v>
      </c>
      <c r="B72" s="16">
        <v>8</v>
      </c>
      <c r="C72" s="34">
        <v>387.46</v>
      </c>
      <c r="D72" s="16">
        <v>8</v>
      </c>
      <c r="E72" s="34">
        <v>387.46</v>
      </c>
      <c r="F72" s="16">
        <v>8</v>
      </c>
      <c r="G72" s="34">
        <v>387.46</v>
      </c>
      <c r="H72" s="16">
        <v>8</v>
      </c>
      <c r="I72" s="34">
        <v>387.46</v>
      </c>
      <c r="J72" s="16">
        <v>8</v>
      </c>
      <c r="K72" s="34">
        <v>387.46</v>
      </c>
      <c r="L72" s="95">
        <f t="shared" si="2"/>
        <v>1937.3</v>
      </c>
    </row>
    <row r="73" spans="1:13" x14ac:dyDescent="0.25">
      <c r="A73" s="51" t="s">
        <v>57</v>
      </c>
      <c r="B73" s="63">
        <v>17</v>
      </c>
      <c r="C73" s="53">
        <v>848.48</v>
      </c>
      <c r="D73" s="52">
        <v>17</v>
      </c>
      <c r="E73" s="53">
        <v>848.48</v>
      </c>
      <c r="F73" s="52">
        <v>17</v>
      </c>
      <c r="G73" s="53">
        <v>848.48</v>
      </c>
      <c r="H73" s="52">
        <v>17</v>
      </c>
      <c r="I73" s="53">
        <v>848.48</v>
      </c>
      <c r="J73" s="52">
        <v>17</v>
      </c>
      <c r="K73" s="53">
        <v>848.48</v>
      </c>
      <c r="L73" s="95">
        <f t="shared" si="2"/>
        <v>4242.3999999999996</v>
      </c>
    </row>
    <row r="74" spans="1:13" x14ac:dyDescent="0.25">
      <c r="A74" s="56" t="s">
        <v>65</v>
      </c>
      <c r="B74" s="59">
        <v>8</v>
      </c>
      <c r="C74" s="58">
        <v>392.36</v>
      </c>
      <c r="D74" s="57">
        <v>8</v>
      </c>
      <c r="E74" s="58">
        <v>392.36</v>
      </c>
      <c r="F74" s="57">
        <v>7</v>
      </c>
      <c r="G74" s="58">
        <v>367.84</v>
      </c>
      <c r="H74" s="57">
        <v>7</v>
      </c>
      <c r="I74" s="58">
        <v>367.84</v>
      </c>
      <c r="J74" s="57">
        <v>7</v>
      </c>
      <c r="K74" s="58">
        <v>367.84</v>
      </c>
      <c r="L74" s="95">
        <f t="shared" si="2"/>
        <v>1888.2399999999998</v>
      </c>
    </row>
    <row r="75" spans="1:13" x14ac:dyDescent="0.25">
      <c r="A75" s="2" t="s">
        <v>72</v>
      </c>
      <c r="B75" s="31">
        <v>4</v>
      </c>
      <c r="C75" s="36">
        <v>215.8</v>
      </c>
      <c r="D75" s="32">
        <v>4</v>
      </c>
      <c r="E75" s="36">
        <v>215.8</v>
      </c>
      <c r="F75" s="32">
        <v>4</v>
      </c>
      <c r="G75" s="36">
        <v>215.8</v>
      </c>
      <c r="H75" s="32">
        <v>4</v>
      </c>
      <c r="I75" s="36">
        <v>215.8</v>
      </c>
      <c r="J75" s="32">
        <v>4</v>
      </c>
      <c r="K75" s="36">
        <v>215.8</v>
      </c>
      <c r="L75" s="95">
        <f t="shared" si="2"/>
        <v>1079</v>
      </c>
    </row>
    <row r="76" spans="1:13" x14ac:dyDescent="0.25">
      <c r="A76" s="56" t="s">
        <v>63</v>
      </c>
      <c r="B76" s="59">
        <v>3</v>
      </c>
      <c r="C76" s="58">
        <v>73.56</v>
      </c>
      <c r="D76" s="57">
        <v>3</v>
      </c>
      <c r="E76" s="58">
        <v>73.56</v>
      </c>
      <c r="F76" s="57">
        <v>2</v>
      </c>
      <c r="G76" s="58">
        <v>68.66</v>
      </c>
      <c r="H76" s="57">
        <v>2</v>
      </c>
      <c r="I76" s="58">
        <v>68.66</v>
      </c>
      <c r="J76" s="57">
        <v>2</v>
      </c>
      <c r="K76" s="58">
        <v>68.66</v>
      </c>
      <c r="L76" s="95">
        <f t="shared" si="2"/>
        <v>353.1</v>
      </c>
    </row>
    <row r="77" spans="1:13" x14ac:dyDescent="0.25">
      <c r="A77" s="2" t="s">
        <v>73</v>
      </c>
      <c r="B77" s="31">
        <v>4</v>
      </c>
      <c r="C77" s="36">
        <v>176.56</v>
      </c>
      <c r="D77" s="32">
        <v>4</v>
      </c>
      <c r="E77" s="36">
        <v>176.56</v>
      </c>
      <c r="F77" s="32">
        <v>4</v>
      </c>
      <c r="G77" s="36">
        <v>176.56</v>
      </c>
      <c r="H77" s="32">
        <v>4</v>
      </c>
      <c r="I77" s="36">
        <v>176.56</v>
      </c>
      <c r="J77" s="32">
        <v>4</v>
      </c>
      <c r="K77" s="36">
        <v>176.56</v>
      </c>
      <c r="L77" s="95">
        <f t="shared" si="2"/>
        <v>882.8</v>
      </c>
    </row>
    <row r="78" spans="1:13" x14ac:dyDescent="0.25">
      <c r="A78" s="56" t="s">
        <v>58</v>
      </c>
      <c r="B78" s="59">
        <v>74</v>
      </c>
      <c r="C78" s="58">
        <v>3972.68</v>
      </c>
      <c r="D78" s="57">
        <v>74</v>
      </c>
      <c r="E78" s="58">
        <v>3972.68</v>
      </c>
      <c r="F78" s="57">
        <v>74</v>
      </c>
      <c r="G78" s="58">
        <v>3992.3</v>
      </c>
      <c r="H78" s="57">
        <v>74</v>
      </c>
      <c r="I78" s="58">
        <v>3992.3</v>
      </c>
      <c r="J78" s="57">
        <v>47</v>
      </c>
      <c r="K78" s="58">
        <v>3232.1</v>
      </c>
      <c r="L78" s="95">
        <f t="shared" si="2"/>
        <v>19162.059999999998</v>
      </c>
      <c r="M78" s="26"/>
    </row>
    <row r="79" spans="1:13" x14ac:dyDescent="0.25">
      <c r="A79" s="2" t="s">
        <v>59</v>
      </c>
      <c r="B79" s="31">
        <v>19</v>
      </c>
      <c r="C79" s="36">
        <v>701.32</v>
      </c>
      <c r="D79" s="32">
        <v>19</v>
      </c>
      <c r="E79" s="36">
        <v>701.32</v>
      </c>
      <c r="F79" s="32">
        <v>19</v>
      </c>
      <c r="G79" s="36">
        <v>701.32</v>
      </c>
      <c r="H79" s="32">
        <v>19</v>
      </c>
      <c r="I79" s="36">
        <v>701.32</v>
      </c>
      <c r="J79" s="32">
        <v>19</v>
      </c>
      <c r="K79" s="36">
        <v>701.32</v>
      </c>
      <c r="L79" s="95">
        <f t="shared" si="2"/>
        <v>3506.6000000000004</v>
      </c>
    </row>
    <row r="80" spans="1:13" x14ac:dyDescent="0.25">
      <c r="A80" s="56" t="s">
        <v>74</v>
      </c>
      <c r="B80" s="59">
        <v>32</v>
      </c>
      <c r="C80" s="58">
        <v>1412.48</v>
      </c>
      <c r="D80" s="57">
        <v>32</v>
      </c>
      <c r="E80" s="58">
        <v>1412.48</v>
      </c>
      <c r="F80" s="57">
        <v>32</v>
      </c>
      <c r="G80" s="58">
        <v>1412.48</v>
      </c>
      <c r="H80" s="57">
        <v>32</v>
      </c>
      <c r="I80" s="58">
        <v>1412.48</v>
      </c>
      <c r="J80" s="57">
        <v>32</v>
      </c>
      <c r="K80" s="58">
        <v>1412.48</v>
      </c>
      <c r="L80" s="95">
        <f t="shared" si="2"/>
        <v>7062.4</v>
      </c>
    </row>
    <row r="81" spans="1:13" x14ac:dyDescent="0.25">
      <c r="A81" s="51" t="s">
        <v>34</v>
      </c>
      <c r="B81" s="63">
        <v>14</v>
      </c>
      <c r="C81" s="53">
        <v>657.2</v>
      </c>
      <c r="D81" s="52">
        <v>14</v>
      </c>
      <c r="E81" s="53">
        <v>357.2</v>
      </c>
      <c r="F81" s="52">
        <v>14</v>
      </c>
      <c r="G81" s="53">
        <v>657.2</v>
      </c>
      <c r="H81" s="52">
        <v>14</v>
      </c>
      <c r="I81" s="53">
        <v>657.2</v>
      </c>
      <c r="J81" s="52">
        <v>14</v>
      </c>
      <c r="K81" s="53">
        <v>657.2</v>
      </c>
      <c r="L81" s="95">
        <f t="shared" si="2"/>
        <v>2986</v>
      </c>
    </row>
    <row r="82" spans="1:13" x14ac:dyDescent="0.25">
      <c r="A82" s="56" t="s">
        <v>40</v>
      </c>
      <c r="B82" s="59">
        <v>28</v>
      </c>
      <c r="C82" s="58">
        <v>1275.18</v>
      </c>
      <c r="D82" s="57">
        <v>28</v>
      </c>
      <c r="E82" s="58">
        <v>1412.52</v>
      </c>
      <c r="F82" s="57">
        <v>28</v>
      </c>
      <c r="G82" s="58">
        <v>1412.52</v>
      </c>
      <c r="H82" s="57">
        <v>28</v>
      </c>
      <c r="I82" s="58">
        <v>1412.52</v>
      </c>
      <c r="J82" s="57">
        <v>28</v>
      </c>
      <c r="K82" s="58">
        <v>1412.52</v>
      </c>
      <c r="L82" s="95">
        <f t="shared" si="2"/>
        <v>6925.26</v>
      </c>
    </row>
    <row r="83" spans="1:13" x14ac:dyDescent="0.25">
      <c r="A83" s="31" t="s">
        <v>75</v>
      </c>
      <c r="B83" s="31">
        <v>11</v>
      </c>
      <c r="C83" s="33">
        <v>740.58</v>
      </c>
      <c r="D83" s="38">
        <v>11</v>
      </c>
      <c r="E83" s="39">
        <v>740.58</v>
      </c>
      <c r="F83" s="38">
        <v>11</v>
      </c>
      <c r="G83" s="39">
        <v>740.58</v>
      </c>
      <c r="H83" s="38">
        <v>11</v>
      </c>
      <c r="I83" s="39">
        <v>740.58</v>
      </c>
      <c r="J83" s="38">
        <v>11</v>
      </c>
      <c r="K83" s="39">
        <v>740.58</v>
      </c>
      <c r="L83" s="95">
        <f t="shared" si="2"/>
        <v>3702.9</v>
      </c>
    </row>
    <row r="84" spans="1:13" x14ac:dyDescent="0.25">
      <c r="A84" s="59" t="s">
        <v>60</v>
      </c>
      <c r="B84" s="59">
        <v>12</v>
      </c>
      <c r="C84" s="60">
        <v>667.02</v>
      </c>
      <c r="D84" s="61">
        <v>12</v>
      </c>
      <c r="E84" s="62">
        <v>667.02</v>
      </c>
      <c r="F84" s="61">
        <v>12</v>
      </c>
      <c r="G84" s="62">
        <v>667.02</v>
      </c>
      <c r="H84" s="61">
        <v>12</v>
      </c>
      <c r="I84" s="62">
        <v>667.02</v>
      </c>
      <c r="J84" s="61">
        <v>12</v>
      </c>
      <c r="K84" s="62">
        <v>667.02</v>
      </c>
      <c r="L84" s="95">
        <f t="shared" si="2"/>
        <v>3335.1</v>
      </c>
    </row>
    <row r="85" spans="1:13" x14ac:dyDescent="0.25">
      <c r="A85" s="31" t="s">
        <v>76</v>
      </c>
      <c r="B85" s="31">
        <v>9</v>
      </c>
      <c r="C85" s="33">
        <v>358.02</v>
      </c>
      <c r="D85" s="38">
        <v>9</v>
      </c>
      <c r="E85" s="39">
        <v>358.02</v>
      </c>
      <c r="F85" s="38">
        <v>9</v>
      </c>
      <c r="G85" s="39">
        <v>358.02</v>
      </c>
      <c r="H85" s="38">
        <v>9</v>
      </c>
      <c r="I85" s="39">
        <v>358.02</v>
      </c>
      <c r="J85" s="38">
        <v>9</v>
      </c>
      <c r="K85" s="39">
        <v>358.02</v>
      </c>
      <c r="L85" s="95">
        <f t="shared" si="2"/>
        <v>1790.1</v>
      </c>
    </row>
    <row r="86" spans="1:13" x14ac:dyDescent="0.25">
      <c r="A86" s="21" t="s">
        <v>35</v>
      </c>
      <c r="B86" s="16">
        <v>61</v>
      </c>
      <c r="C86" s="30">
        <v>2766.14</v>
      </c>
      <c r="D86" s="17">
        <v>56</v>
      </c>
      <c r="E86" s="29">
        <v>2584.6799999999998</v>
      </c>
      <c r="F86" s="17">
        <v>61</v>
      </c>
      <c r="G86" s="29">
        <v>2766.14</v>
      </c>
      <c r="H86" s="17">
        <v>61</v>
      </c>
      <c r="I86" s="29">
        <v>2766.14</v>
      </c>
      <c r="J86" s="17">
        <v>52</v>
      </c>
      <c r="K86" s="29">
        <v>2246.2600000000002</v>
      </c>
      <c r="L86" s="95">
        <f t="shared" si="2"/>
        <v>13129.359999999999</v>
      </c>
    </row>
    <row r="87" spans="1:13" x14ac:dyDescent="0.25">
      <c r="A87" s="63" t="s">
        <v>77</v>
      </c>
      <c r="B87" s="52">
        <v>20</v>
      </c>
      <c r="C87" s="54">
        <v>1196.72</v>
      </c>
      <c r="D87" s="64">
        <v>20</v>
      </c>
      <c r="E87" s="65">
        <v>1191.72</v>
      </c>
      <c r="F87" s="64">
        <v>20</v>
      </c>
      <c r="G87" s="65">
        <v>1196.72</v>
      </c>
      <c r="H87" s="64">
        <v>20</v>
      </c>
      <c r="I87" s="65">
        <v>1196.72</v>
      </c>
      <c r="J87" s="64">
        <v>20</v>
      </c>
      <c r="K87" s="65">
        <v>1196.72</v>
      </c>
      <c r="L87" s="95">
        <f t="shared" si="2"/>
        <v>5978.6</v>
      </c>
    </row>
    <row r="88" spans="1:13" x14ac:dyDescent="0.25">
      <c r="A88" s="21" t="s">
        <v>41</v>
      </c>
      <c r="B88" s="16">
        <v>11</v>
      </c>
      <c r="C88" s="30">
        <v>524.78</v>
      </c>
      <c r="D88" s="17">
        <v>11</v>
      </c>
      <c r="E88" s="29">
        <v>524.78</v>
      </c>
      <c r="F88" s="17">
        <v>11</v>
      </c>
      <c r="G88" s="29">
        <v>524.78</v>
      </c>
      <c r="H88" s="17">
        <v>11</v>
      </c>
      <c r="I88" s="29">
        <v>524.78</v>
      </c>
      <c r="J88" s="17">
        <v>11</v>
      </c>
      <c r="K88" s="29">
        <v>524.78</v>
      </c>
      <c r="L88" s="95">
        <f t="shared" si="2"/>
        <v>2623.8999999999996</v>
      </c>
    </row>
    <row r="89" spans="1:13" x14ac:dyDescent="0.25">
      <c r="A89" s="20" t="s">
        <v>18</v>
      </c>
      <c r="B89" s="96">
        <f t="shared" ref="B89:L89" si="3">SUM(B51:B88)</f>
        <v>1109</v>
      </c>
      <c r="C89" s="82">
        <f t="shared" si="3"/>
        <v>49436.919999999991</v>
      </c>
      <c r="D89" s="96">
        <f t="shared" si="3"/>
        <v>999</v>
      </c>
      <c r="E89" s="82">
        <f t="shared" si="3"/>
        <v>50108.779999999984</v>
      </c>
      <c r="F89" s="96">
        <f t="shared" si="3"/>
        <v>1130</v>
      </c>
      <c r="G89" s="82">
        <f t="shared" si="3"/>
        <v>50550.2</v>
      </c>
      <c r="H89" s="96">
        <f t="shared" si="3"/>
        <v>1120</v>
      </c>
      <c r="I89" s="82">
        <f t="shared" si="3"/>
        <v>50113.799999999996</v>
      </c>
      <c r="J89" s="96">
        <f t="shared" si="3"/>
        <v>958</v>
      </c>
      <c r="K89" s="82">
        <f t="shared" si="3"/>
        <v>43012.139999999992</v>
      </c>
      <c r="L89" s="80">
        <f t="shared" si="3"/>
        <v>243221.83999999997</v>
      </c>
      <c r="M89" s="40">
        <f>SUM(B89,D89,F89,H89,J89)</f>
        <v>5316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99"/>
  <sheetViews>
    <sheetView workbookViewId="0">
      <selection activeCell="E80" sqref="E80"/>
    </sheetView>
  </sheetViews>
  <sheetFormatPr defaultRowHeight="15" x14ac:dyDescent="0.25"/>
  <cols>
    <col min="1" max="1" width="20.5703125" style="42" customWidth="1"/>
    <col min="2" max="2" width="10.140625" style="42" customWidth="1"/>
    <col min="3" max="3" width="10" style="42" bestFit="1" customWidth="1"/>
    <col min="4" max="4" width="10" style="42" customWidth="1"/>
    <col min="5" max="5" width="10.5703125" style="42" customWidth="1"/>
    <col min="6" max="11" width="9.140625" style="42"/>
    <col min="12" max="12" width="13" style="42" customWidth="1"/>
    <col min="13" max="137" width="9.140625" style="55"/>
    <col min="138" max="16384" width="9.140625" style="42"/>
  </cols>
  <sheetData>
    <row r="1" spans="1:137" ht="19.5" x14ac:dyDescent="0.3">
      <c r="A1" s="101"/>
      <c r="B1" s="102"/>
      <c r="C1" s="103" t="s">
        <v>79</v>
      </c>
      <c r="D1" s="104"/>
      <c r="E1" s="105"/>
      <c r="F1" s="106"/>
      <c r="G1" s="106"/>
      <c r="H1" s="106"/>
      <c r="I1" s="106"/>
      <c r="J1" s="106"/>
      <c r="K1" s="106"/>
      <c r="L1" s="106"/>
      <c r="M1" s="107"/>
    </row>
    <row r="2" spans="1:137" x14ac:dyDescent="0.25">
      <c r="A2" s="18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37" ht="17.25" x14ac:dyDescent="0.3">
      <c r="A3" s="19" t="s">
        <v>11</v>
      </c>
      <c r="B3" s="109" t="s">
        <v>14</v>
      </c>
      <c r="C3" s="110"/>
      <c r="D3" s="108" t="s">
        <v>12</v>
      </c>
      <c r="E3" s="108"/>
      <c r="F3" s="111" t="s">
        <v>13</v>
      </c>
      <c r="G3" s="111"/>
      <c r="H3" s="112" t="s">
        <v>17</v>
      </c>
      <c r="I3" s="112"/>
      <c r="J3" s="113" t="s">
        <v>19</v>
      </c>
      <c r="K3" s="113"/>
      <c r="L3" s="114" t="s">
        <v>16</v>
      </c>
    </row>
    <row r="4" spans="1:137" ht="17.25" x14ac:dyDescent="0.3">
      <c r="A4" s="10"/>
      <c r="B4" s="10" t="s">
        <v>21</v>
      </c>
      <c r="C4" s="10" t="s">
        <v>20</v>
      </c>
      <c r="D4" s="10" t="s">
        <v>21</v>
      </c>
      <c r="E4" s="10" t="s">
        <v>20</v>
      </c>
      <c r="F4" s="10" t="s">
        <v>21</v>
      </c>
      <c r="G4" s="10" t="s">
        <v>20</v>
      </c>
      <c r="H4" s="10" t="s">
        <v>21</v>
      </c>
      <c r="I4" s="10" t="s">
        <v>20</v>
      </c>
      <c r="J4" s="10" t="s">
        <v>21</v>
      </c>
      <c r="K4" s="10" t="s">
        <v>20</v>
      </c>
      <c r="L4" s="10"/>
    </row>
    <row r="5" spans="1:137" s="46" customFormat="1" x14ac:dyDescent="0.25">
      <c r="A5" s="44" t="s">
        <v>66</v>
      </c>
      <c r="B5" s="47">
        <v>45</v>
      </c>
      <c r="C5" s="48">
        <v>1697.65</v>
      </c>
      <c r="D5" s="47">
        <v>45</v>
      </c>
      <c r="E5" s="48">
        <v>1697.65</v>
      </c>
      <c r="F5" s="45">
        <v>45</v>
      </c>
      <c r="G5" s="44">
        <v>1697.65</v>
      </c>
      <c r="H5" s="45">
        <v>45</v>
      </c>
      <c r="I5" s="44">
        <v>1697.65</v>
      </c>
      <c r="J5" s="45">
        <v>45</v>
      </c>
      <c r="K5" s="44">
        <v>1697.65</v>
      </c>
      <c r="L5" s="77">
        <f>SUM(C5,E5,G5,I5,K5)</f>
        <v>8488.25</v>
      </c>
    </row>
    <row r="6" spans="1:137" s="49" customFormat="1" x14ac:dyDescent="0.25">
      <c r="A6" s="56" t="s">
        <v>67</v>
      </c>
      <c r="B6" s="57">
        <v>10</v>
      </c>
      <c r="C6" s="58">
        <v>388.31</v>
      </c>
      <c r="D6" s="57">
        <v>10</v>
      </c>
      <c r="E6" s="58">
        <v>388.31</v>
      </c>
      <c r="F6" s="57">
        <v>11</v>
      </c>
      <c r="G6" s="58">
        <v>438.09</v>
      </c>
      <c r="H6" s="57">
        <v>12</v>
      </c>
      <c r="I6" s="58">
        <v>458.01</v>
      </c>
      <c r="J6" s="57">
        <v>12</v>
      </c>
      <c r="K6" s="58">
        <v>502.82</v>
      </c>
      <c r="L6" s="77">
        <f t="shared" ref="L6:L46" si="0">SUM(C6,E6,G6,I6,K6)</f>
        <v>2175.54</v>
      </c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</row>
    <row r="7" spans="1:137" s="55" customFormat="1" x14ac:dyDescent="0.25">
      <c r="A7" s="51" t="s">
        <v>68</v>
      </c>
      <c r="B7" s="52">
        <v>0</v>
      </c>
      <c r="C7" s="53">
        <v>0</v>
      </c>
      <c r="D7" s="52">
        <v>2</v>
      </c>
      <c r="E7" s="53">
        <v>139.4</v>
      </c>
      <c r="F7" s="52">
        <v>2</v>
      </c>
      <c r="G7" s="53">
        <v>69.7</v>
      </c>
      <c r="H7" s="52">
        <v>2</v>
      </c>
      <c r="I7" s="53">
        <v>69.7</v>
      </c>
      <c r="J7" s="52">
        <v>2</v>
      </c>
      <c r="K7" s="53">
        <v>69.7</v>
      </c>
      <c r="L7" s="77">
        <f t="shared" si="0"/>
        <v>348.5</v>
      </c>
    </row>
    <row r="8" spans="1:137" s="55" customFormat="1" x14ac:dyDescent="0.25">
      <c r="A8" s="35" t="s">
        <v>83</v>
      </c>
      <c r="B8" s="16">
        <v>10</v>
      </c>
      <c r="C8" s="34">
        <v>487.91</v>
      </c>
      <c r="D8" s="16">
        <v>10</v>
      </c>
      <c r="E8" s="34">
        <v>487.91</v>
      </c>
      <c r="F8" s="16">
        <v>10</v>
      </c>
      <c r="G8" s="34">
        <v>487.91</v>
      </c>
      <c r="H8" s="16">
        <v>10</v>
      </c>
      <c r="I8" s="34">
        <v>487.91</v>
      </c>
      <c r="J8" s="16">
        <v>10</v>
      </c>
      <c r="K8" s="34">
        <v>487.91</v>
      </c>
      <c r="L8" s="77">
        <f t="shared" si="0"/>
        <v>2439.5500000000002</v>
      </c>
    </row>
    <row r="9" spans="1:137" s="55" customFormat="1" x14ac:dyDescent="0.25">
      <c r="A9" s="51" t="s">
        <v>29</v>
      </c>
      <c r="B9" s="52">
        <v>64</v>
      </c>
      <c r="C9" s="53">
        <v>2668.47</v>
      </c>
      <c r="D9" s="52">
        <v>64</v>
      </c>
      <c r="E9" s="53">
        <v>2668.47</v>
      </c>
      <c r="F9" s="52">
        <v>63</v>
      </c>
      <c r="G9" s="53">
        <v>2603.75</v>
      </c>
      <c r="H9" s="52">
        <v>63</v>
      </c>
      <c r="I9" s="53">
        <v>2603.75</v>
      </c>
      <c r="J9" s="52">
        <v>63</v>
      </c>
      <c r="K9" s="53">
        <v>2603.75</v>
      </c>
      <c r="L9" s="77">
        <f t="shared" si="0"/>
        <v>13148.189999999999</v>
      </c>
    </row>
    <row r="10" spans="1:137" s="55" customFormat="1" x14ac:dyDescent="0.25">
      <c r="A10" s="35" t="s">
        <v>30</v>
      </c>
      <c r="B10" s="16">
        <v>47</v>
      </c>
      <c r="C10" s="34">
        <v>1827.15</v>
      </c>
      <c r="D10" s="16">
        <v>48</v>
      </c>
      <c r="E10" s="34">
        <v>1871.96</v>
      </c>
      <c r="F10" s="16">
        <v>48</v>
      </c>
      <c r="G10" s="34">
        <v>1871.96</v>
      </c>
      <c r="H10" s="16">
        <v>48</v>
      </c>
      <c r="I10" s="34">
        <v>1871.96</v>
      </c>
      <c r="J10" s="16">
        <v>48</v>
      </c>
      <c r="K10" s="34">
        <v>1871.96</v>
      </c>
      <c r="L10" s="77">
        <f t="shared" si="0"/>
        <v>9314.99</v>
      </c>
    </row>
    <row r="11" spans="1:137" s="55" customFormat="1" x14ac:dyDescent="0.25">
      <c r="A11" s="68" t="s">
        <v>99</v>
      </c>
      <c r="B11" s="69">
        <v>29</v>
      </c>
      <c r="C11" s="70">
        <v>1179.8900000000001</v>
      </c>
      <c r="D11" s="69">
        <v>29</v>
      </c>
      <c r="E11" s="70">
        <v>1179.8900000000001</v>
      </c>
      <c r="F11" s="69">
        <v>29</v>
      </c>
      <c r="G11" s="70">
        <v>1179.8900000000001</v>
      </c>
      <c r="H11" s="69">
        <v>29</v>
      </c>
      <c r="I11" s="70">
        <v>1179.8900000000001</v>
      </c>
      <c r="J11" s="69">
        <v>29</v>
      </c>
      <c r="K11" s="70">
        <v>1179.8900000000001</v>
      </c>
      <c r="L11" s="77">
        <f t="shared" si="0"/>
        <v>5899.4500000000007</v>
      </c>
    </row>
    <row r="12" spans="1:137" s="55" customFormat="1" x14ac:dyDescent="0.25">
      <c r="A12" s="56" t="s">
        <v>64</v>
      </c>
      <c r="B12" s="57">
        <v>11</v>
      </c>
      <c r="C12" s="58">
        <v>373.38</v>
      </c>
      <c r="D12" s="57">
        <v>11</v>
      </c>
      <c r="E12" s="58">
        <v>373.38</v>
      </c>
      <c r="F12" s="57">
        <v>11</v>
      </c>
      <c r="G12" s="58">
        <v>373.38</v>
      </c>
      <c r="H12" s="57">
        <v>11</v>
      </c>
      <c r="I12" s="58">
        <v>373.38</v>
      </c>
      <c r="J12" s="57">
        <v>11</v>
      </c>
      <c r="K12" s="58">
        <v>373.38</v>
      </c>
      <c r="L12" s="77">
        <f t="shared" si="0"/>
        <v>1866.9</v>
      </c>
    </row>
    <row r="13" spans="1:137" s="55" customFormat="1" x14ac:dyDescent="0.25">
      <c r="A13" s="68" t="s">
        <v>32</v>
      </c>
      <c r="B13" s="69">
        <v>98</v>
      </c>
      <c r="C13" s="70">
        <v>3743.83</v>
      </c>
      <c r="D13" s="69">
        <v>110</v>
      </c>
      <c r="E13" s="70">
        <v>4311.3900000000003</v>
      </c>
      <c r="F13" s="69">
        <v>104</v>
      </c>
      <c r="G13" s="70">
        <v>4027.61</v>
      </c>
      <c r="H13" s="69">
        <v>106</v>
      </c>
      <c r="I13" s="70">
        <v>4117.2299999999996</v>
      </c>
      <c r="J13" s="69">
        <v>105</v>
      </c>
      <c r="K13" s="70">
        <v>4072.42</v>
      </c>
      <c r="L13" s="77">
        <f t="shared" si="0"/>
        <v>20272.48</v>
      </c>
    </row>
    <row r="14" spans="1:137" s="55" customFormat="1" x14ac:dyDescent="0.25">
      <c r="A14" s="35" t="s">
        <v>100</v>
      </c>
      <c r="B14" s="16">
        <v>6</v>
      </c>
      <c r="C14" s="34">
        <v>268.85000000000002</v>
      </c>
      <c r="D14" s="16">
        <v>24</v>
      </c>
      <c r="E14" s="34">
        <v>1035.57</v>
      </c>
      <c r="F14" s="16">
        <v>16</v>
      </c>
      <c r="G14" s="34">
        <v>741.83</v>
      </c>
      <c r="H14" s="16">
        <v>16</v>
      </c>
      <c r="I14" s="34">
        <v>741.83</v>
      </c>
      <c r="J14" s="16">
        <v>16</v>
      </c>
      <c r="K14" s="34">
        <v>741.83</v>
      </c>
      <c r="L14" s="77">
        <f t="shared" si="0"/>
        <v>3529.91</v>
      </c>
    </row>
    <row r="15" spans="1:137" s="55" customFormat="1" x14ac:dyDescent="0.25">
      <c r="A15" s="51" t="s">
        <v>101</v>
      </c>
      <c r="B15" s="52">
        <v>24</v>
      </c>
      <c r="C15" s="53">
        <v>1314.32</v>
      </c>
      <c r="D15" s="52">
        <v>24</v>
      </c>
      <c r="E15" s="53">
        <v>1314.32</v>
      </c>
      <c r="F15" s="52">
        <v>24</v>
      </c>
      <c r="G15" s="53">
        <v>1314.32</v>
      </c>
      <c r="H15" s="52">
        <v>24</v>
      </c>
      <c r="I15" s="53">
        <v>1314.32</v>
      </c>
      <c r="J15" s="52">
        <v>24</v>
      </c>
      <c r="K15" s="53">
        <v>1314.32</v>
      </c>
      <c r="L15" s="77">
        <f t="shared" si="0"/>
        <v>6571.5999999999995</v>
      </c>
    </row>
    <row r="16" spans="1:137" s="55" customFormat="1" x14ac:dyDescent="0.25">
      <c r="A16" s="35" t="s">
        <v>102</v>
      </c>
      <c r="B16" s="16">
        <v>8</v>
      </c>
      <c r="C16" s="34">
        <v>298.70999999999998</v>
      </c>
      <c r="D16" s="16">
        <v>8</v>
      </c>
      <c r="E16" s="34">
        <v>298.70999999999998</v>
      </c>
      <c r="F16" s="16">
        <v>8</v>
      </c>
      <c r="G16" s="34">
        <v>298.70999999999998</v>
      </c>
      <c r="H16" s="16">
        <v>8</v>
      </c>
      <c r="I16" s="34">
        <v>298.70999999999998</v>
      </c>
      <c r="J16" s="16">
        <v>8</v>
      </c>
      <c r="K16" s="34">
        <v>298.70999999999998</v>
      </c>
      <c r="L16" s="77">
        <f t="shared" si="0"/>
        <v>1493.55</v>
      </c>
    </row>
    <row r="17" spans="1:13" s="55" customFormat="1" x14ac:dyDescent="0.25">
      <c r="A17" s="51" t="s">
        <v>86</v>
      </c>
      <c r="B17" s="52">
        <v>0</v>
      </c>
      <c r="C17" s="53">
        <v>0</v>
      </c>
      <c r="D17" s="52">
        <v>50</v>
      </c>
      <c r="E17" s="53">
        <v>2120.86</v>
      </c>
      <c r="F17" s="52">
        <v>25</v>
      </c>
      <c r="G17" s="53">
        <v>1060.43</v>
      </c>
      <c r="H17" s="52">
        <v>25</v>
      </c>
      <c r="I17" s="53">
        <v>1060.43</v>
      </c>
      <c r="J17" s="52">
        <v>25</v>
      </c>
      <c r="K17" s="53">
        <v>1060.43</v>
      </c>
      <c r="L17" s="77">
        <f t="shared" si="0"/>
        <v>5302.1500000000005</v>
      </c>
    </row>
    <row r="18" spans="1:13" s="55" customFormat="1" x14ac:dyDescent="0.25">
      <c r="A18" s="35" t="s">
        <v>70</v>
      </c>
      <c r="B18" s="16">
        <v>21</v>
      </c>
      <c r="C18" s="34">
        <v>1179.93</v>
      </c>
      <c r="D18" s="16">
        <v>32</v>
      </c>
      <c r="E18" s="34">
        <v>2484.31</v>
      </c>
      <c r="F18" s="16">
        <v>32</v>
      </c>
      <c r="G18" s="34">
        <v>1832.12</v>
      </c>
      <c r="H18" s="16">
        <v>32</v>
      </c>
      <c r="I18" s="34">
        <v>1832.12</v>
      </c>
      <c r="J18" s="16">
        <v>32</v>
      </c>
      <c r="K18" s="34">
        <v>1832.12</v>
      </c>
      <c r="L18" s="77">
        <f t="shared" si="0"/>
        <v>9160.5999999999985</v>
      </c>
    </row>
    <row r="19" spans="1:13" s="55" customFormat="1" x14ac:dyDescent="0.25">
      <c r="A19" s="51" t="s">
        <v>55</v>
      </c>
      <c r="B19" s="52">
        <v>16</v>
      </c>
      <c r="C19" s="53">
        <v>995.7</v>
      </c>
      <c r="D19" s="52">
        <v>16</v>
      </c>
      <c r="E19" s="53">
        <v>995.7</v>
      </c>
      <c r="F19" s="52">
        <v>16</v>
      </c>
      <c r="G19" s="53">
        <v>995.7</v>
      </c>
      <c r="H19" s="52">
        <v>16</v>
      </c>
      <c r="I19" s="53">
        <v>995.7</v>
      </c>
      <c r="J19" s="52">
        <v>16</v>
      </c>
      <c r="K19" s="53">
        <v>995.7</v>
      </c>
      <c r="L19" s="77">
        <f t="shared" si="0"/>
        <v>4978.5</v>
      </c>
    </row>
    <row r="20" spans="1:13" s="55" customFormat="1" x14ac:dyDescent="0.25">
      <c r="A20" s="35" t="s">
        <v>56</v>
      </c>
      <c r="B20" s="16">
        <v>33</v>
      </c>
      <c r="C20" s="34">
        <v>1398.98</v>
      </c>
      <c r="D20" s="16">
        <v>33</v>
      </c>
      <c r="E20" s="34">
        <v>1398.98</v>
      </c>
      <c r="F20" s="16">
        <v>33</v>
      </c>
      <c r="G20" s="34">
        <v>1398.98</v>
      </c>
      <c r="H20" s="16">
        <v>33</v>
      </c>
      <c r="I20" s="34">
        <v>1398.98</v>
      </c>
      <c r="J20" s="16">
        <v>33</v>
      </c>
      <c r="K20" s="34">
        <v>1398.98</v>
      </c>
      <c r="L20" s="77">
        <f t="shared" si="0"/>
        <v>6994.9</v>
      </c>
    </row>
    <row r="21" spans="1:13" s="55" customFormat="1" x14ac:dyDescent="0.25">
      <c r="A21" s="68" t="s">
        <v>5</v>
      </c>
      <c r="B21" s="69">
        <v>71</v>
      </c>
      <c r="C21" s="70">
        <v>3335.61</v>
      </c>
      <c r="D21" s="69">
        <v>71</v>
      </c>
      <c r="E21" s="70">
        <v>3335.61</v>
      </c>
      <c r="F21" s="69">
        <v>71</v>
      </c>
      <c r="G21" s="70">
        <v>3335.61</v>
      </c>
      <c r="H21" s="69">
        <v>71</v>
      </c>
      <c r="I21" s="70">
        <v>3335.61</v>
      </c>
      <c r="J21" s="69">
        <v>71</v>
      </c>
      <c r="K21" s="70">
        <v>3335.61</v>
      </c>
      <c r="L21" s="77">
        <f t="shared" si="0"/>
        <v>16678.05</v>
      </c>
    </row>
    <row r="22" spans="1:13" s="55" customFormat="1" x14ac:dyDescent="0.25">
      <c r="A22" s="56" t="s">
        <v>103</v>
      </c>
      <c r="B22" s="57">
        <v>11</v>
      </c>
      <c r="C22" s="58">
        <v>453.04</v>
      </c>
      <c r="D22" s="57">
        <v>11</v>
      </c>
      <c r="E22" s="58">
        <v>453.04</v>
      </c>
      <c r="F22" s="57">
        <v>11</v>
      </c>
      <c r="G22" s="58">
        <v>453.04</v>
      </c>
      <c r="H22" s="57">
        <v>11</v>
      </c>
      <c r="I22" s="58">
        <v>453.04</v>
      </c>
      <c r="J22" s="57">
        <v>11</v>
      </c>
      <c r="K22" s="58">
        <v>453.04</v>
      </c>
      <c r="L22" s="77">
        <f t="shared" si="0"/>
        <v>2265.2000000000003</v>
      </c>
    </row>
    <row r="23" spans="1:13" s="55" customFormat="1" x14ac:dyDescent="0.25">
      <c r="A23" s="68" t="s">
        <v>97</v>
      </c>
      <c r="B23" s="69">
        <v>14</v>
      </c>
      <c r="C23" s="70">
        <v>667.14</v>
      </c>
      <c r="D23" s="69">
        <v>14</v>
      </c>
      <c r="E23" s="70">
        <v>667.14</v>
      </c>
      <c r="F23" s="69">
        <v>14</v>
      </c>
      <c r="G23" s="70">
        <v>667.14</v>
      </c>
      <c r="H23" s="69">
        <v>14</v>
      </c>
      <c r="I23" s="70">
        <v>667.14</v>
      </c>
      <c r="J23" s="69">
        <v>14</v>
      </c>
      <c r="K23" s="70">
        <v>667.14</v>
      </c>
      <c r="L23" s="77">
        <f t="shared" si="0"/>
        <v>3335.7</v>
      </c>
    </row>
    <row r="24" spans="1:13" x14ac:dyDescent="0.25">
      <c r="A24" s="56" t="s">
        <v>71</v>
      </c>
      <c r="B24" s="57">
        <v>8</v>
      </c>
      <c r="C24" s="58">
        <v>318.62</v>
      </c>
      <c r="D24" s="57">
        <v>8</v>
      </c>
      <c r="E24" s="58">
        <v>318.62</v>
      </c>
      <c r="F24" s="57">
        <v>8</v>
      </c>
      <c r="G24" s="58">
        <v>318.62</v>
      </c>
      <c r="H24" s="57">
        <v>8</v>
      </c>
      <c r="I24" s="58">
        <v>318.62</v>
      </c>
      <c r="J24" s="57">
        <v>8</v>
      </c>
      <c r="K24" s="58">
        <v>318.62</v>
      </c>
      <c r="L24" s="77">
        <f t="shared" si="0"/>
        <v>1593.1</v>
      </c>
    </row>
    <row r="25" spans="1:13" x14ac:dyDescent="0.25">
      <c r="A25" s="68" t="s">
        <v>104</v>
      </c>
      <c r="B25" s="69">
        <v>18</v>
      </c>
      <c r="C25" s="70">
        <v>1045.49</v>
      </c>
      <c r="D25" s="69">
        <v>18</v>
      </c>
      <c r="E25" s="70">
        <v>1045.49</v>
      </c>
      <c r="F25" s="69">
        <v>18</v>
      </c>
      <c r="G25" s="70">
        <v>1045.49</v>
      </c>
      <c r="H25" s="69">
        <v>18</v>
      </c>
      <c r="I25" s="70">
        <v>1045.49</v>
      </c>
      <c r="J25" s="69">
        <v>18</v>
      </c>
      <c r="K25" s="70">
        <v>1045.49</v>
      </c>
      <c r="L25" s="77">
        <f t="shared" si="0"/>
        <v>5227.45</v>
      </c>
    </row>
    <row r="26" spans="1:13" x14ac:dyDescent="0.25">
      <c r="A26" s="56" t="s">
        <v>105</v>
      </c>
      <c r="B26" s="57">
        <v>0</v>
      </c>
      <c r="C26" s="58">
        <v>0</v>
      </c>
      <c r="D26" s="57">
        <v>0</v>
      </c>
      <c r="E26" s="58">
        <v>0</v>
      </c>
      <c r="F26" s="57">
        <v>0</v>
      </c>
      <c r="G26" s="58">
        <v>0</v>
      </c>
      <c r="H26" s="57">
        <v>0</v>
      </c>
      <c r="I26" s="58">
        <v>0</v>
      </c>
      <c r="J26" s="57">
        <v>0</v>
      </c>
      <c r="K26" s="58">
        <v>0</v>
      </c>
      <c r="L26" s="77">
        <f t="shared" si="0"/>
        <v>0</v>
      </c>
    </row>
    <row r="27" spans="1:13" s="55" customFormat="1" x14ac:dyDescent="0.25">
      <c r="A27" s="51" t="s">
        <v>57</v>
      </c>
      <c r="B27" s="52">
        <v>15</v>
      </c>
      <c r="C27" s="53">
        <v>771.66</v>
      </c>
      <c r="D27" s="52">
        <v>15</v>
      </c>
      <c r="E27" s="53">
        <v>771.66</v>
      </c>
      <c r="F27" s="52">
        <v>15</v>
      </c>
      <c r="G27" s="53">
        <v>771.66</v>
      </c>
      <c r="H27" s="52">
        <v>16</v>
      </c>
      <c r="I27" s="53">
        <v>901.1</v>
      </c>
      <c r="J27" s="52">
        <v>16</v>
      </c>
      <c r="K27" s="53">
        <v>836.38</v>
      </c>
      <c r="L27" s="77">
        <f t="shared" si="0"/>
        <v>4052.46</v>
      </c>
      <c r="M27" s="41"/>
    </row>
    <row r="28" spans="1:13" s="55" customFormat="1" x14ac:dyDescent="0.25">
      <c r="A28" s="35" t="s">
        <v>110</v>
      </c>
      <c r="B28" s="16">
        <v>4</v>
      </c>
      <c r="C28" s="34">
        <v>199.14</v>
      </c>
      <c r="D28" s="16">
        <v>4</v>
      </c>
      <c r="E28" s="34">
        <v>199.14</v>
      </c>
      <c r="F28" s="16">
        <v>4</v>
      </c>
      <c r="G28" s="34">
        <v>199.14</v>
      </c>
      <c r="H28" s="16">
        <v>4</v>
      </c>
      <c r="I28" s="34">
        <v>199.14</v>
      </c>
      <c r="J28" s="16">
        <v>4</v>
      </c>
      <c r="K28" s="34">
        <v>199.14</v>
      </c>
      <c r="L28" s="77">
        <f t="shared" si="0"/>
        <v>995.69999999999993</v>
      </c>
      <c r="M28" s="89"/>
    </row>
    <row r="29" spans="1:13" x14ac:dyDescent="0.25">
      <c r="A29" s="68" t="s">
        <v>87</v>
      </c>
      <c r="B29" s="69">
        <v>8</v>
      </c>
      <c r="C29" s="70">
        <v>278.79000000000002</v>
      </c>
      <c r="D29" s="69">
        <v>8</v>
      </c>
      <c r="E29" s="70">
        <v>278.79000000000002</v>
      </c>
      <c r="F29" s="69">
        <v>8</v>
      </c>
      <c r="G29" s="70">
        <v>278.79000000000002</v>
      </c>
      <c r="H29" s="69">
        <v>8</v>
      </c>
      <c r="I29" s="70">
        <v>278.79000000000002</v>
      </c>
      <c r="J29" s="69">
        <v>8</v>
      </c>
      <c r="K29" s="70">
        <v>278.79000000000002</v>
      </c>
      <c r="L29" s="77">
        <f t="shared" si="0"/>
        <v>1393.95</v>
      </c>
    </row>
    <row r="30" spans="1:13" s="55" customFormat="1" x14ac:dyDescent="0.25">
      <c r="A30" s="56" t="s">
        <v>72</v>
      </c>
      <c r="B30" s="57">
        <v>9</v>
      </c>
      <c r="C30" s="58">
        <v>303.67</v>
      </c>
      <c r="D30" s="57">
        <v>9</v>
      </c>
      <c r="E30" s="58">
        <v>303.67</v>
      </c>
      <c r="F30" s="57">
        <v>9</v>
      </c>
      <c r="G30" s="58">
        <v>303.67</v>
      </c>
      <c r="H30" s="57">
        <v>9</v>
      </c>
      <c r="I30" s="58">
        <v>303.67</v>
      </c>
      <c r="J30" s="57">
        <v>9</v>
      </c>
      <c r="K30" s="58">
        <v>303.67</v>
      </c>
      <c r="L30" s="77">
        <f t="shared" si="0"/>
        <v>1518.3500000000001</v>
      </c>
    </row>
    <row r="31" spans="1:13" s="55" customFormat="1" x14ac:dyDescent="0.25">
      <c r="A31" s="68" t="s">
        <v>63</v>
      </c>
      <c r="B31" s="69">
        <v>0</v>
      </c>
      <c r="C31" s="70">
        <v>0</v>
      </c>
      <c r="D31" s="69">
        <v>12</v>
      </c>
      <c r="E31" s="70">
        <v>418.18</v>
      </c>
      <c r="F31" s="69">
        <v>6</v>
      </c>
      <c r="G31" s="70">
        <v>209.09</v>
      </c>
      <c r="H31" s="69">
        <v>6</v>
      </c>
      <c r="I31" s="70">
        <v>209.09</v>
      </c>
      <c r="J31" s="69">
        <v>6</v>
      </c>
      <c r="K31" s="70">
        <v>209.09</v>
      </c>
      <c r="L31" s="77">
        <f t="shared" si="0"/>
        <v>1045.45</v>
      </c>
    </row>
    <row r="32" spans="1:13" x14ac:dyDescent="0.25">
      <c r="A32" s="56" t="s">
        <v>73</v>
      </c>
      <c r="B32" s="57">
        <v>13</v>
      </c>
      <c r="C32" s="58">
        <v>522.74</v>
      </c>
      <c r="D32" s="57">
        <v>31</v>
      </c>
      <c r="E32" s="58">
        <v>1448.74</v>
      </c>
      <c r="F32" s="57">
        <v>23</v>
      </c>
      <c r="G32" s="58">
        <v>985.74</v>
      </c>
      <c r="H32" s="57">
        <v>23</v>
      </c>
      <c r="I32" s="58">
        <v>985.74</v>
      </c>
      <c r="J32" s="57">
        <v>23</v>
      </c>
      <c r="K32" s="58">
        <v>985.74</v>
      </c>
      <c r="L32" s="77">
        <f t="shared" si="0"/>
        <v>4928.7</v>
      </c>
    </row>
    <row r="33" spans="1:13" s="55" customFormat="1" x14ac:dyDescent="0.25">
      <c r="A33" s="68" t="s">
        <v>88</v>
      </c>
      <c r="B33" s="69">
        <v>48</v>
      </c>
      <c r="C33" s="70">
        <v>2429.5300000000002</v>
      </c>
      <c r="D33" s="69">
        <v>47</v>
      </c>
      <c r="E33" s="70">
        <v>2364.81</v>
      </c>
      <c r="F33" s="69">
        <v>47</v>
      </c>
      <c r="G33" s="70">
        <v>2364.81</v>
      </c>
      <c r="H33" s="69">
        <v>47</v>
      </c>
      <c r="I33" s="70">
        <v>2364.81</v>
      </c>
      <c r="J33" s="69">
        <v>47</v>
      </c>
      <c r="K33" s="70">
        <v>2364.81</v>
      </c>
      <c r="L33" s="77">
        <f t="shared" si="0"/>
        <v>11888.769999999999</v>
      </c>
    </row>
    <row r="34" spans="1:13" x14ac:dyDescent="0.25">
      <c r="A34" s="56" t="s">
        <v>89</v>
      </c>
      <c r="B34" s="57">
        <v>60</v>
      </c>
      <c r="C34" s="58">
        <v>3066.84</v>
      </c>
      <c r="D34" s="57">
        <v>60</v>
      </c>
      <c r="E34" s="58">
        <v>3066.84</v>
      </c>
      <c r="F34" s="57">
        <v>60</v>
      </c>
      <c r="G34" s="58">
        <v>3066.84</v>
      </c>
      <c r="H34" s="57">
        <v>60</v>
      </c>
      <c r="I34" s="58">
        <v>3066.84</v>
      </c>
      <c r="J34" s="57">
        <v>60</v>
      </c>
      <c r="K34" s="58">
        <v>3066.84</v>
      </c>
      <c r="L34" s="77">
        <f t="shared" si="0"/>
        <v>15334.2</v>
      </c>
    </row>
    <row r="35" spans="1:13" s="55" customFormat="1" x14ac:dyDescent="0.25">
      <c r="A35" s="68" t="s">
        <v>50</v>
      </c>
      <c r="B35" s="69">
        <v>57</v>
      </c>
      <c r="C35" s="70">
        <v>3071.76</v>
      </c>
      <c r="D35" s="69">
        <v>57</v>
      </c>
      <c r="E35" s="70">
        <v>3071.76</v>
      </c>
      <c r="F35" s="69">
        <v>57</v>
      </c>
      <c r="G35" s="70">
        <v>3071.76</v>
      </c>
      <c r="H35" s="69">
        <v>57</v>
      </c>
      <c r="I35" s="70">
        <v>3071.76</v>
      </c>
      <c r="J35" s="69">
        <v>57</v>
      </c>
      <c r="K35" s="70">
        <v>3071.76</v>
      </c>
      <c r="L35" s="77">
        <f t="shared" si="0"/>
        <v>15358.800000000001</v>
      </c>
    </row>
    <row r="36" spans="1:13" x14ac:dyDescent="0.25">
      <c r="A36" s="56" t="s">
        <v>90</v>
      </c>
      <c r="B36" s="57">
        <v>61</v>
      </c>
      <c r="C36" s="58">
        <v>3051.88</v>
      </c>
      <c r="D36" s="57">
        <v>61</v>
      </c>
      <c r="E36" s="58">
        <v>3051.88</v>
      </c>
      <c r="F36" s="57">
        <v>61</v>
      </c>
      <c r="G36" s="58">
        <v>3051.88</v>
      </c>
      <c r="H36" s="57">
        <v>61</v>
      </c>
      <c r="I36" s="58">
        <v>3051.88</v>
      </c>
      <c r="J36" s="57">
        <v>60</v>
      </c>
      <c r="K36" s="58">
        <v>3002.1</v>
      </c>
      <c r="L36" s="77">
        <f t="shared" si="0"/>
        <v>15209.62</v>
      </c>
    </row>
    <row r="37" spans="1:13" x14ac:dyDescent="0.25">
      <c r="A37" s="68" t="s">
        <v>51</v>
      </c>
      <c r="B37" s="69">
        <v>13</v>
      </c>
      <c r="C37" s="70">
        <v>542.65</v>
      </c>
      <c r="D37" s="69">
        <v>13</v>
      </c>
      <c r="E37" s="70">
        <v>542.65</v>
      </c>
      <c r="F37" s="69">
        <v>13</v>
      </c>
      <c r="G37" s="70">
        <v>542.65</v>
      </c>
      <c r="H37" s="69">
        <v>13</v>
      </c>
      <c r="I37" s="70">
        <v>542.65</v>
      </c>
      <c r="J37" s="69">
        <v>13</v>
      </c>
      <c r="K37" s="70">
        <v>542.65</v>
      </c>
      <c r="L37" s="77">
        <f t="shared" si="0"/>
        <v>2713.25</v>
      </c>
    </row>
    <row r="38" spans="1:13" x14ac:dyDescent="0.25">
      <c r="A38" s="56" t="s">
        <v>74</v>
      </c>
      <c r="B38" s="57">
        <v>48</v>
      </c>
      <c r="C38" s="58">
        <v>2031.23</v>
      </c>
      <c r="D38" s="57">
        <v>48</v>
      </c>
      <c r="E38" s="58">
        <v>2031.23</v>
      </c>
      <c r="F38" s="57">
        <v>48</v>
      </c>
      <c r="G38" s="58">
        <v>2031.23</v>
      </c>
      <c r="H38" s="57">
        <v>48</v>
      </c>
      <c r="I38" s="58">
        <v>2031.23</v>
      </c>
      <c r="J38" s="57">
        <v>48</v>
      </c>
      <c r="K38" s="58">
        <v>2031.23</v>
      </c>
      <c r="L38" s="77">
        <f t="shared" si="0"/>
        <v>10156.15</v>
      </c>
    </row>
    <row r="39" spans="1:13" x14ac:dyDescent="0.25">
      <c r="A39" s="72" t="s">
        <v>106</v>
      </c>
      <c r="B39" s="69">
        <v>8</v>
      </c>
      <c r="C39" s="71">
        <v>318.64</v>
      </c>
      <c r="D39" s="73">
        <v>8</v>
      </c>
      <c r="E39" s="74">
        <v>318.64</v>
      </c>
      <c r="F39" s="73">
        <v>8</v>
      </c>
      <c r="G39" s="74">
        <v>318.64</v>
      </c>
      <c r="H39" s="73">
        <v>8</v>
      </c>
      <c r="I39" s="74">
        <v>318.64</v>
      </c>
      <c r="J39" s="73">
        <v>8</v>
      </c>
      <c r="K39" s="74">
        <v>318.64</v>
      </c>
      <c r="L39" s="77">
        <f t="shared" si="0"/>
        <v>1593.1999999999998</v>
      </c>
    </row>
    <row r="40" spans="1:13" x14ac:dyDescent="0.25">
      <c r="A40" s="59" t="s">
        <v>107</v>
      </c>
      <c r="B40" s="57">
        <v>8</v>
      </c>
      <c r="C40" s="60">
        <v>458.03</v>
      </c>
      <c r="D40" s="61">
        <v>8</v>
      </c>
      <c r="E40" s="62">
        <v>458.03</v>
      </c>
      <c r="F40" s="61">
        <v>8</v>
      </c>
      <c r="G40" s="62">
        <v>458.03</v>
      </c>
      <c r="H40" s="61">
        <v>8</v>
      </c>
      <c r="I40" s="62">
        <v>458.03</v>
      </c>
      <c r="J40" s="61">
        <v>8</v>
      </c>
      <c r="K40" s="62">
        <v>458.03</v>
      </c>
      <c r="L40" s="77">
        <f t="shared" si="0"/>
        <v>2290.1499999999996</v>
      </c>
    </row>
    <row r="41" spans="1:13" s="55" customFormat="1" x14ac:dyDescent="0.25">
      <c r="A41" s="72" t="s">
        <v>75</v>
      </c>
      <c r="B41" s="69">
        <v>3</v>
      </c>
      <c r="C41" s="71">
        <v>154.33000000000001</v>
      </c>
      <c r="D41" s="73">
        <v>5</v>
      </c>
      <c r="E41" s="74">
        <v>204.11</v>
      </c>
      <c r="F41" s="73">
        <v>5</v>
      </c>
      <c r="G41" s="74">
        <v>204.11</v>
      </c>
      <c r="H41" s="73">
        <v>5</v>
      </c>
      <c r="I41" s="74">
        <v>204.11</v>
      </c>
      <c r="J41" s="73">
        <v>5</v>
      </c>
      <c r="K41" s="74">
        <v>204.11</v>
      </c>
      <c r="L41" s="77">
        <f t="shared" si="0"/>
        <v>970.7700000000001</v>
      </c>
    </row>
    <row r="42" spans="1:13" s="55" customFormat="1" x14ac:dyDescent="0.25">
      <c r="A42" s="59" t="s">
        <v>108</v>
      </c>
      <c r="B42" s="57">
        <v>9</v>
      </c>
      <c r="C42" s="60">
        <v>502.84</v>
      </c>
      <c r="D42" s="61">
        <v>8</v>
      </c>
      <c r="E42" s="62">
        <v>458.03</v>
      </c>
      <c r="F42" s="61">
        <v>8</v>
      </c>
      <c r="G42" s="62">
        <v>458.03</v>
      </c>
      <c r="H42" s="61">
        <v>8</v>
      </c>
      <c r="I42" s="62">
        <v>458.03</v>
      </c>
      <c r="J42" s="61">
        <v>8</v>
      </c>
      <c r="K42" s="62">
        <v>458.03</v>
      </c>
      <c r="L42" s="77">
        <f t="shared" si="0"/>
        <v>2334.96</v>
      </c>
    </row>
    <row r="43" spans="1:13" x14ac:dyDescent="0.25">
      <c r="A43" s="72" t="s">
        <v>76</v>
      </c>
      <c r="B43" s="69">
        <v>13</v>
      </c>
      <c r="C43" s="71">
        <v>542.66</v>
      </c>
      <c r="D43" s="73">
        <v>13</v>
      </c>
      <c r="E43" s="74">
        <v>542.66</v>
      </c>
      <c r="F43" s="73">
        <v>13</v>
      </c>
      <c r="G43" s="74">
        <v>542.66</v>
      </c>
      <c r="H43" s="73">
        <v>12</v>
      </c>
      <c r="I43" s="74">
        <v>474.94</v>
      </c>
      <c r="J43" s="73">
        <v>11</v>
      </c>
      <c r="K43" s="74">
        <v>413.22</v>
      </c>
      <c r="L43" s="77">
        <f t="shared" si="0"/>
        <v>2516.1400000000003</v>
      </c>
    </row>
    <row r="44" spans="1:13" x14ac:dyDescent="0.25">
      <c r="A44" s="59" t="s">
        <v>109</v>
      </c>
      <c r="B44" s="57">
        <v>35</v>
      </c>
      <c r="C44" s="60">
        <v>1827.11</v>
      </c>
      <c r="D44" s="61">
        <v>35</v>
      </c>
      <c r="E44" s="62">
        <v>1827.11</v>
      </c>
      <c r="F44" s="61">
        <v>36</v>
      </c>
      <c r="G44" s="62">
        <v>1852</v>
      </c>
      <c r="H44" s="61">
        <v>36</v>
      </c>
      <c r="I44" s="62">
        <v>1852</v>
      </c>
      <c r="J44" s="61">
        <v>36</v>
      </c>
      <c r="K44" s="62">
        <v>1852</v>
      </c>
      <c r="L44" s="77">
        <f t="shared" si="0"/>
        <v>9210.2199999999993</v>
      </c>
    </row>
    <row r="45" spans="1:13" s="55" customFormat="1" x14ac:dyDescent="0.25">
      <c r="A45" s="63" t="s">
        <v>77</v>
      </c>
      <c r="B45" s="52">
        <v>0</v>
      </c>
      <c r="C45" s="54">
        <v>0</v>
      </c>
      <c r="D45" s="64">
        <v>96</v>
      </c>
      <c r="E45" s="65">
        <v>4620.1000000000004</v>
      </c>
      <c r="F45" s="64">
        <v>48</v>
      </c>
      <c r="G45" s="65">
        <v>2310.0500000000002</v>
      </c>
      <c r="H45" s="64">
        <v>48</v>
      </c>
      <c r="I45" s="65">
        <v>2310.0500000000002</v>
      </c>
      <c r="J45" s="64">
        <v>48</v>
      </c>
      <c r="K45" s="65">
        <v>2310.0500000000002</v>
      </c>
      <c r="L45" s="77">
        <f t="shared" si="0"/>
        <v>11550.25</v>
      </c>
    </row>
    <row r="46" spans="1:13" s="55" customFormat="1" x14ac:dyDescent="0.25">
      <c r="A46" s="21" t="s">
        <v>92</v>
      </c>
      <c r="B46" s="16">
        <v>0</v>
      </c>
      <c r="C46" s="30">
        <v>0</v>
      </c>
      <c r="D46" s="17">
        <v>18</v>
      </c>
      <c r="E46" s="29">
        <v>1045.48</v>
      </c>
      <c r="F46" s="17">
        <v>10</v>
      </c>
      <c r="G46" s="29">
        <v>652.17999999999995</v>
      </c>
      <c r="H46" s="17">
        <v>10</v>
      </c>
      <c r="I46" s="29">
        <v>542.65</v>
      </c>
      <c r="J46" s="17">
        <v>10</v>
      </c>
      <c r="K46" s="29">
        <v>542.65</v>
      </c>
      <c r="L46" s="77">
        <f t="shared" si="0"/>
        <v>2782.96</v>
      </c>
    </row>
    <row r="47" spans="1:13" s="55" customFormat="1" x14ac:dyDescent="0.25">
      <c r="A47" s="63" t="s">
        <v>41</v>
      </c>
      <c r="B47" s="52">
        <v>9</v>
      </c>
      <c r="C47" s="54">
        <v>463.01</v>
      </c>
      <c r="D47" s="64">
        <v>9</v>
      </c>
      <c r="E47" s="65">
        <v>463.01</v>
      </c>
      <c r="F47" s="64">
        <v>9</v>
      </c>
      <c r="G47" s="65">
        <v>463.01</v>
      </c>
      <c r="H47" s="64">
        <v>9</v>
      </c>
      <c r="I47" s="65">
        <v>463.01</v>
      </c>
      <c r="J47" s="64">
        <v>9</v>
      </c>
      <c r="K47" s="65">
        <v>463.01</v>
      </c>
      <c r="L47" s="77">
        <f>SUM(C47,E47,G47,I47,K47)</f>
        <v>2315.0500000000002</v>
      </c>
    </row>
    <row r="48" spans="1:13" x14ac:dyDescent="0.25">
      <c r="A48" s="100" t="s">
        <v>18</v>
      </c>
      <c r="B48" s="100">
        <f>SUM(B5:B47)</f>
        <v>965</v>
      </c>
      <c r="C48" s="123">
        <f t="shared" ref="C48:K48" si="1">SUM(C5:C47)</f>
        <v>44179.490000000005</v>
      </c>
      <c r="D48" s="100">
        <f t="shared" si="1"/>
        <v>1203</v>
      </c>
      <c r="E48" s="123">
        <f t="shared" si="1"/>
        <v>56073.230000000018</v>
      </c>
      <c r="F48" s="100">
        <f t="shared" si="1"/>
        <v>1095</v>
      </c>
      <c r="G48" s="123">
        <f t="shared" si="1"/>
        <v>50347.900000000009</v>
      </c>
      <c r="H48" s="100">
        <f t="shared" si="1"/>
        <v>1098</v>
      </c>
      <c r="I48" s="123">
        <f t="shared" si="1"/>
        <v>50409.630000000005</v>
      </c>
      <c r="J48" s="100">
        <f t="shared" si="1"/>
        <v>1095</v>
      </c>
      <c r="K48" s="123">
        <f t="shared" si="1"/>
        <v>50233.410000000018</v>
      </c>
      <c r="L48" s="115">
        <f>SUM(C48,E48,G48,I48,K48)</f>
        <v>251243.66000000009</v>
      </c>
      <c r="M48" s="66">
        <f>SUM(B48,D48,F48,H48,J48)</f>
        <v>5456</v>
      </c>
    </row>
    <row r="51" spans="1:12" x14ac:dyDescent="0.25">
      <c r="A51" s="25" t="s">
        <v>42</v>
      </c>
      <c r="C51" s="98">
        <f>SUM(M48,M99)</f>
        <v>11101</v>
      </c>
    </row>
    <row r="52" spans="1:12" x14ac:dyDescent="0.25">
      <c r="A52" s="25" t="s">
        <v>52</v>
      </c>
      <c r="C52" s="116">
        <f>SUM(L48,L99)</f>
        <v>507693.24000000011</v>
      </c>
    </row>
    <row r="53" spans="1:12" x14ac:dyDescent="0.25">
      <c r="A53" s="1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ht="17.25" x14ac:dyDescent="0.3">
      <c r="A54" s="19" t="s">
        <v>11</v>
      </c>
      <c r="B54" s="118" t="s">
        <v>23</v>
      </c>
      <c r="C54" s="119"/>
      <c r="D54" s="117" t="s">
        <v>24</v>
      </c>
      <c r="E54" s="117"/>
      <c r="F54" s="120" t="s">
        <v>25</v>
      </c>
      <c r="G54" s="120"/>
      <c r="H54" s="121" t="s">
        <v>26</v>
      </c>
      <c r="I54" s="121"/>
      <c r="J54" s="122" t="s">
        <v>27</v>
      </c>
      <c r="K54" s="122"/>
      <c r="L54" s="114" t="s">
        <v>16</v>
      </c>
    </row>
    <row r="55" spans="1:12" ht="17.25" x14ac:dyDescent="0.3">
      <c r="A55" s="23"/>
      <c r="B55" s="23" t="s">
        <v>21</v>
      </c>
      <c r="C55" s="23" t="s">
        <v>20</v>
      </c>
      <c r="D55" s="23" t="s">
        <v>21</v>
      </c>
      <c r="E55" s="23" t="s">
        <v>20</v>
      </c>
      <c r="F55" s="23" t="s">
        <v>21</v>
      </c>
      <c r="G55" s="23" t="s">
        <v>20</v>
      </c>
      <c r="H55" s="24" t="s">
        <v>21</v>
      </c>
      <c r="I55" s="24" t="s">
        <v>20</v>
      </c>
      <c r="J55" s="24" t="s">
        <v>21</v>
      </c>
      <c r="K55" s="24" t="s">
        <v>20</v>
      </c>
      <c r="L55" s="23"/>
    </row>
    <row r="56" spans="1:12" x14ac:dyDescent="0.25">
      <c r="A56" s="44" t="s">
        <v>66</v>
      </c>
      <c r="B56" s="47">
        <v>53</v>
      </c>
      <c r="C56" s="48">
        <v>2135.75</v>
      </c>
      <c r="D56" s="47">
        <v>53</v>
      </c>
      <c r="E56" s="48">
        <v>2135.75</v>
      </c>
      <c r="F56" s="45">
        <v>53</v>
      </c>
      <c r="G56" s="44">
        <v>2135.75</v>
      </c>
      <c r="H56" s="45">
        <v>53</v>
      </c>
      <c r="I56" s="44">
        <v>2135.75</v>
      </c>
      <c r="J56" s="45">
        <v>53</v>
      </c>
      <c r="K56" s="44">
        <v>2135.75</v>
      </c>
      <c r="L56" s="77">
        <f>SUM(C56,E56,G56,I56,K56)</f>
        <v>10678.75</v>
      </c>
    </row>
    <row r="57" spans="1:12" x14ac:dyDescent="0.25">
      <c r="A57" s="56" t="s">
        <v>67</v>
      </c>
      <c r="B57" s="57">
        <v>4</v>
      </c>
      <c r="C57" s="58">
        <v>159.31</v>
      </c>
      <c r="D57" s="57">
        <v>4</v>
      </c>
      <c r="E57" s="58">
        <v>159.31</v>
      </c>
      <c r="F57" s="57">
        <v>5</v>
      </c>
      <c r="G57" s="58">
        <v>233.98</v>
      </c>
      <c r="H57" s="57">
        <v>5</v>
      </c>
      <c r="I57" s="58">
        <v>184.2</v>
      </c>
      <c r="J57" s="57">
        <v>5</v>
      </c>
      <c r="K57" s="58">
        <v>184.2</v>
      </c>
      <c r="L57" s="77">
        <f t="shared" ref="L57:L98" si="2">SUM(C57,E57,G57,I57,K57)</f>
        <v>921</v>
      </c>
    </row>
    <row r="58" spans="1:12" x14ac:dyDescent="0.25">
      <c r="A58" s="51" t="s">
        <v>68</v>
      </c>
      <c r="B58" s="52">
        <v>3</v>
      </c>
      <c r="C58" s="53">
        <v>164.29</v>
      </c>
      <c r="D58" s="52">
        <v>3</v>
      </c>
      <c r="E58" s="53">
        <v>74.67</v>
      </c>
      <c r="F58" s="52">
        <v>3</v>
      </c>
      <c r="G58" s="53">
        <v>74.67</v>
      </c>
      <c r="H58" s="52">
        <v>3</v>
      </c>
      <c r="I58" s="53">
        <v>74.67</v>
      </c>
      <c r="J58" s="52">
        <v>3</v>
      </c>
      <c r="K58" s="53">
        <v>74.67</v>
      </c>
      <c r="L58" s="77">
        <f t="shared" si="2"/>
        <v>462.97</v>
      </c>
    </row>
    <row r="59" spans="1:12" x14ac:dyDescent="0.25">
      <c r="A59" s="35" t="s">
        <v>83</v>
      </c>
      <c r="B59" s="16">
        <v>10</v>
      </c>
      <c r="C59" s="34">
        <v>448.06</v>
      </c>
      <c r="D59" s="16">
        <v>10</v>
      </c>
      <c r="E59" s="34">
        <v>448.06</v>
      </c>
      <c r="F59" s="16">
        <v>10</v>
      </c>
      <c r="G59" s="34">
        <v>448.06</v>
      </c>
      <c r="H59" s="16">
        <v>10</v>
      </c>
      <c r="I59" s="34">
        <v>448.06</v>
      </c>
      <c r="J59" s="16">
        <v>10</v>
      </c>
      <c r="K59" s="34">
        <v>448.06</v>
      </c>
      <c r="L59" s="77">
        <f t="shared" si="2"/>
        <v>2240.3000000000002</v>
      </c>
    </row>
    <row r="60" spans="1:12" x14ac:dyDescent="0.25">
      <c r="A60" s="51" t="s">
        <v>29</v>
      </c>
      <c r="B60" s="52">
        <v>72</v>
      </c>
      <c r="C60" s="53">
        <v>2867.61</v>
      </c>
      <c r="D60" s="52">
        <v>72</v>
      </c>
      <c r="E60" s="53">
        <v>2867.61</v>
      </c>
      <c r="F60" s="52">
        <v>71</v>
      </c>
      <c r="G60" s="53">
        <v>2822.8</v>
      </c>
      <c r="H60" s="52">
        <v>71</v>
      </c>
      <c r="I60" s="53">
        <v>2822.8</v>
      </c>
      <c r="J60" s="52">
        <v>71</v>
      </c>
      <c r="K60" s="53">
        <v>2822.8</v>
      </c>
      <c r="L60" s="77">
        <f t="shared" si="2"/>
        <v>14203.619999999999</v>
      </c>
    </row>
    <row r="61" spans="1:12" x14ac:dyDescent="0.25">
      <c r="A61" s="35" t="s">
        <v>30</v>
      </c>
      <c r="B61" s="16">
        <v>37</v>
      </c>
      <c r="C61" s="34">
        <v>1558.31</v>
      </c>
      <c r="D61" s="16">
        <v>37</v>
      </c>
      <c r="E61" s="34">
        <v>1558.31</v>
      </c>
      <c r="F61" s="16">
        <v>36</v>
      </c>
      <c r="G61" s="34">
        <v>1493.59</v>
      </c>
      <c r="H61" s="16">
        <v>36</v>
      </c>
      <c r="I61" s="34">
        <v>1493.59</v>
      </c>
      <c r="J61" s="16">
        <v>36</v>
      </c>
      <c r="K61" s="34">
        <v>1493.59</v>
      </c>
      <c r="L61" s="77">
        <f t="shared" si="2"/>
        <v>7597.39</v>
      </c>
    </row>
    <row r="62" spans="1:12" x14ac:dyDescent="0.25">
      <c r="A62" s="68" t="s">
        <v>99</v>
      </c>
      <c r="B62" s="69">
        <v>26</v>
      </c>
      <c r="C62" s="70">
        <v>1125.17</v>
      </c>
      <c r="D62" s="69">
        <v>26</v>
      </c>
      <c r="E62" s="70">
        <v>1125.17</v>
      </c>
      <c r="F62" s="69">
        <v>26</v>
      </c>
      <c r="G62" s="70">
        <v>1125.17</v>
      </c>
      <c r="H62" s="69">
        <v>26</v>
      </c>
      <c r="I62" s="70">
        <v>1125.17</v>
      </c>
      <c r="J62" s="69">
        <v>25</v>
      </c>
      <c r="K62" s="70">
        <v>1100.28</v>
      </c>
      <c r="L62" s="77">
        <f t="shared" si="2"/>
        <v>5600.96</v>
      </c>
    </row>
    <row r="63" spans="1:12" x14ac:dyDescent="0.25">
      <c r="A63" s="56" t="s">
        <v>64</v>
      </c>
      <c r="B63" s="57">
        <v>11</v>
      </c>
      <c r="C63" s="58">
        <v>333.55</v>
      </c>
      <c r="D63" s="57">
        <v>11</v>
      </c>
      <c r="E63" s="58">
        <v>333.55</v>
      </c>
      <c r="F63" s="57">
        <v>11</v>
      </c>
      <c r="G63" s="58">
        <v>333.55</v>
      </c>
      <c r="H63" s="57">
        <v>11</v>
      </c>
      <c r="I63" s="58">
        <v>333.55</v>
      </c>
      <c r="J63" s="57">
        <v>11</v>
      </c>
      <c r="K63" s="58">
        <v>333.55</v>
      </c>
      <c r="L63" s="77">
        <f t="shared" si="2"/>
        <v>1667.75</v>
      </c>
    </row>
    <row r="64" spans="1:12" x14ac:dyDescent="0.25">
      <c r="A64" s="68" t="s">
        <v>32</v>
      </c>
      <c r="B64" s="69">
        <v>107</v>
      </c>
      <c r="C64" s="70">
        <v>4336.28</v>
      </c>
      <c r="D64" s="69">
        <v>110</v>
      </c>
      <c r="E64" s="70">
        <v>4455.76</v>
      </c>
      <c r="F64" s="69">
        <v>112</v>
      </c>
      <c r="G64" s="70">
        <v>4540.3999999999996</v>
      </c>
      <c r="H64" s="69">
        <v>112</v>
      </c>
      <c r="I64" s="70">
        <v>4540.3999999999996</v>
      </c>
      <c r="J64" s="69">
        <v>112</v>
      </c>
      <c r="K64" s="70">
        <v>4540.3999999999996</v>
      </c>
      <c r="L64" s="77">
        <f t="shared" si="2"/>
        <v>22413.239999999998</v>
      </c>
    </row>
    <row r="65" spans="1:12" x14ac:dyDescent="0.25">
      <c r="A65" s="35" t="s">
        <v>100</v>
      </c>
      <c r="B65" s="16">
        <v>18</v>
      </c>
      <c r="C65" s="34">
        <v>766.7</v>
      </c>
      <c r="D65" s="16">
        <v>19</v>
      </c>
      <c r="E65" s="34">
        <v>856.32</v>
      </c>
      <c r="F65" s="16">
        <v>19</v>
      </c>
      <c r="G65" s="34">
        <v>811.51</v>
      </c>
      <c r="H65" s="16">
        <v>19</v>
      </c>
      <c r="I65" s="34">
        <v>811.51</v>
      </c>
      <c r="J65" s="16">
        <v>19</v>
      </c>
      <c r="K65" s="34">
        <v>811.51</v>
      </c>
      <c r="L65" s="77">
        <f t="shared" si="2"/>
        <v>4057.55</v>
      </c>
    </row>
    <row r="66" spans="1:12" x14ac:dyDescent="0.25">
      <c r="A66" s="51" t="s">
        <v>101</v>
      </c>
      <c r="B66" s="52">
        <v>23</v>
      </c>
      <c r="C66" s="53">
        <v>1249.5899999999999</v>
      </c>
      <c r="D66" s="52">
        <v>23</v>
      </c>
      <c r="E66" s="53">
        <v>1249.5899999999999</v>
      </c>
      <c r="F66" s="52">
        <v>23</v>
      </c>
      <c r="G66" s="53">
        <v>1249.5899999999999</v>
      </c>
      <c r="H66" s="52">
        <v>23</v>
      </c>
      <c r="I66" s="53">
        <v>1249.5899999999999</v>
      </c>
      <c r="J66" s="52">
        <v>23</v>
      </c>
      <c r="K66" s="53">
        <v>1249.5899999999999</v>
      </c>
      <c r="L66" s="77">
        <f t="shared" si="2"/>
        <v>6247.95</v>
      </c>
    </row>
    <row r="67" spans="1:12" x14ac:dyDescent="0.25">
      <c r="A67" s="35" t="s">
        <v>102</v>
      </c>
      <c r="B67" s="16">
        <v>7</v>
      </c>
      <c r="C67" s="34">
        <v>214.07</v>
      </c>
      <c r="D67" s="16">
        <v>7</v>
      </c>
      <c r="E67" s="34">
        <v>214.07</v>
      </c>
      <c r="F67" s="16">
        <v>6</v>
      </c>
      <c r="G67" s="34">
        <v>189.18</v>
      </c>
      <c r="H67" s="16">
        <v>6</v>
      </c>
      <c r="I67" s="34">
        <v>189.18</v>
      </c>
      <c r="J67" s="16">
        <v>6</v>
      </c>
      <c r="K67" s="34">
        <v>189.18</v>
      </c>
      <c r="L67" s="77">
        <f t="shared" si="2"/>
        <v>995.68000000000006</v>
      </c>
    </row>
    <row r="68" spans="1:12" x14ac:dyDescent="0.25">
      <c r="A68" s="51" t="s">
        <v>86</v>
      </c>
      <c r="B68" s="52">
        <v>26</v>
      </c>
      <c r="C68" s="53">
        <v>1224.74</v>
      </c>
      <c r="D68" s="52">
        <v>26</v>
      </c>
      <c r="E68" s="53">
        <v>1224.74</v>
      </c>
      <c r="F68" s="52">
        <v>26</v>
      </c>
      <c r="G68" s="53">
        <v>1224.74</v>
      </c>
      <c r="H68" s="52">
        <v>26</v>
      </c>
      <c r="I68" s="53">
        <v>1224.74</v>
      </c>
      <c r="J68" s="52">
        <v>26</v>
      </c>
      <c r="K68" s="53">
        <v>1224.74</v>
      </c>
      <c r="L68" s="77">
        <f t="shared" si="2"/>
        <v>6123.7</v>
      </c>
    </row>
    <row r="69" spans="1:12" x14ac:dyDescent="0.25">
      <c r="A69" s="35" t="s">
        <v>70</v>
      </c>
      <c r="B69" s="16">
        <v>33</v>
      </c>
      <c r="C69" s="34">
        <v>1578.21</v>
      </c>
      <c r="D69" s="16">
        <v>33</v>
      </c>
      <c r="E69" s="34">
        <v>1578.21</v>
      </c>
      <c r="F69" s="16">
        <v>33</v>
      </c>
      <c r="G69" s="34">
        <v>1578.21</v>
      </c>
      <c r="H69" s="16">
        <v>33</v>
      </c>
      <c r="I69" s="34">
        <v>1578.21</v>
      </c>
      <c r="J69" s="16">
        <v>33</v>
      </c>
      <c r="K69" s="34">
        <v>1578.21</v>
      </c>
      <c r="L69" s="77">
        <f t="shared" si="2"/>
        <v>7891.05</v>
      </c>
    </row>
    <row r="70" spans="1:12" x14ac:dyDescent="0.25">
      <c r="A70" s="51" t="s">
        <v>55</v>
      </c>
      <c r="B70" s="52">
        <v>16</v>
      </c>
      <c r="C70" s="53">
        <v>995.7</v>
      </c>
      <c r="D70" s="52">
        <v>16</v>
      </c>
      <c r="E70" s="53">
        <v>995.7</v>
      </c>
      <c r="F70" s="52">
        <v>16</v>
      </c>
      <c r="G70" s="53">
        <v>995.7</v>
      </c>
      <c r="H70" s="52">
        <v>16</v>
      </c>
      <c r="I70" s="53">
        <v>995.7</v>
      </c>
      <c r="J70" s="52">
        <v>16</v>
      </c>
      <c r="K70" s="53">
        <v>995.7</v>
      </c>
      <c r="L70" s="77">
        <f t="shared" si="2"/>
        <v>4978.5</v>
      </c>
    </row>
    <row r="71" spans="1:12" x14ac:dyDescent="0.25">
      <c r="A71" s="35" t="s">
        <v>56</v>
      </c>
      <c r="B71" s="16">
        <v>39</v>
      </c>
      <c r="C71" s="34">
        <v>1568.24</v>
      </c>
      <c r="D71" s="16">
        <v>38</v>
      </c>
      <c r="E71" s="34">
        <v>1523.43</v>
      </c>
      <c r="F71" s="16">
        <v>38</v>
      </c>
      <c r="G71" s="34">
        <v>1523.43</v>
      </c>
      <c r="H71" s="16">
        <v>38</v>
      </c>
      <c r="I71" s="34">
        <v>1523.43</v>
      </c>
      <c r="J71" s="16">
        <v>38</v>
      </c>
      <c r="K71" s="34">
        <v>1523.43</v>
      </c>
      <c r="L71" s="77">
        <f t="shared" si="2"/>
        <v>7661.9600000000009</v>
      </c>
    </row>
    <row r="72" spans="1:12" x14ac:dyDescent="0.25">
      <c r="A72" s="68" t="s">
        <v>5</v>
      </c>
      <c r="B72" s="69">
        <v>68</v>
      </c>
      <c r="C72" s="70">
        <v>2967.2</v>
      </c>
      <c r="D72" s="69">
        <v>68</v>
      </c>
      <c r="E72" s="70">
        <v>2967.2</v>
      </c>
      <c r="F72" s="69">
        <v>68</v>
      </c>
      <c r="G72" s="70">
        <v>2967.2</v>
      </c>
      <c r="H72" s="69">
        <v>68</v>
      </c>
      <c r="I72" s="70">
        <v>2967.2</v>
      </c>
      <c r="J72" s="69">
        <v>38</v>
      </c>
      <c r="K72" s="70">
        <v>1662.83</v>
      </c>
      <c r="L72" s="77">
        <f t="shared" si="2"/>
        <v>13531.63</v>
      </c>
    </row>
    <row r="73" spans="1:12" x14ac:dyDescent="0.25">
      <c r="A73" s="56" t="s">
        <v>103</v>
      </c>
      <c r="B73" s="57">
        <v>8</v>
      </c>
      <c r="C73" s="58">
        <v>258.88</v>
      </c>
      <c r="D73" s="57">
        <v>8</v>
      </c>
      <c r="E73" s="58">
        <v>258.88</v>
      </c>
      <c r="F73" s="57">
        <v>8</v>
      </c>
      <c r="G73" s="58">
        <v>258.88</v>
      </c>
      <c r="H73" s="57">
        <v>8</v>
      </c>
      <c r="I73" s="58">
        <v>258.88</v>
      </c>
      <c r="J73" s="57">
        <v>8</v>
      </c>
      <c r="K73" s="58">
        <v>258.88</v>
      </c>
      <c r="L73" s="77">
        <f t="shared" si="2"/>
        <v>1294.4000000000001</v>
      </c>
    </row>
    <row r="74" spans="1:12" x14ac:dyDescent="0.25">
      <c r="A74" s="68" t="s">
        <v>97</v>
      </c>
      <c r="B74" s="69">
        <v>14</v>
      </c>
      <c r="C74" s="70">
        <v>602.41</v>
      </c>
      <c r="D74" s="69">
        <v>14</v>
      </c>
      <c r="E74" s="70">
        <v>602.41</v>
      </c>
      <c r="F74" s="69">
        <v>14</v>
      </c>
      <c r="G74" s="70">
        <v>602.41</v>
      </c>
      <c r="H74" s="69">
        <v>14</v>
      </c>
      <c r="I74" s="70">
        <v>602.41</v>
      </c>
      <c r="J74" s="69">
        <v>9</v>
      </c>
      <c r="K74" s="70">
        <v>358.46</v>
      </c>
      <c r="L74" s="77">
        <f t="shared" si="2"/>
        <v>2768.1</v>
      </c>
    </row>
    <row r="75" spans="1:12" x14ac:dyDescent="0.25">
      <c r="A75" s="56" t="s">
        <v>71</v>
      </c>
      <c r="B75" s="57">
        <v>11</v>
      </c>
      <c r="C75" s="58">
        <v>433.12</v>
      </c>
      <c r="D75" s="57">
        <v>9</v>
      </c>
      <c r="E75" s="58">
        <v>363.42</v>
      </c>
      <c r="F75" s="57">
        <v>8</v>
      </c>
      <c r="G75" s="58">
        <v>338.53</v>
      </c>
      <c r="H75" s="57">
        <v>7</v>
      </c>
      <c r="I75" s="58">
        <v>313.64</v>
      </c>
      <c r="J75" s="57">
        <v>7</v>
      </c>
      <c r="K75" s="58">
        <v>313.64</v>
      </c>
      <c r="L75" s="77">
        <f t="shared" si="2"/>
        <v>1762.35</v>
      </c>
    </row>
    <row r="76" spans="1:12" x14ac:dyDescent="0.25">
      <c r="A76" s="68" t="s">
        <v>104</v>
      </c>
      <c r="B76" s="69">
        <v>16</v>
      </c>
      <c r="C76" s="70">
        <v>876.23</v>
      </c>
      <c r="D76" s="69">
        <v>16</v>
      </c>
      <c r="E76" s="70">
        <v>876.23</v>
      </c>
      <c r="F76" s="69">
        <v>16</v>
      </c>
      <c r="G76" s="70">
        <v>876.23</v>
      </c>
      <c r="H76" s="69">
        <v>16</v>
      </c>
      <c r="I76" s="70">
        <v>876.23</v>
      </c>
      <c r="J76" s="69">
        <v>16</v>
      </c>
      <c r="K76" s="70">
        <v>876.23</v>
      </c>
      <c r="L76" s="77">
        <f t="shared" si="2"/>
        <v>4381.1499999999996</v>
      </c>
    </row>
    <row r="77" spans="1:12" x14ac:dyDescent="0.25">
      <c r="A77" s="35" t="s">
        <v>57</v>
      </c>
      <c r="B77" s="16">
        <v>17</v>
      </c>
      <c r="C77" s="34">
        <v>841.37</v>
      </c>
      <c r="D77" s="16">
        <v>17</v>
      </c>
      <c r="E77" s="34">
        <v>821.45</v>
      </c>
      <c r="F77" s="16">
        <v>17</v>
      </c>
      <c r="G77" s="34">
        <v>821.45</v>
      </c>
      <c r="H77" s="16">
        <v>17</v>
      </c>
      <c r="I77" s="34">
        <v>821.45</v>
      </c>
      <c r="J77" s="16">
        <v>9</v>
      </c>
      <c r="K77" s="34">
        <v>458.03</v>
      </c>
      <c r="L77" s="77">
        <f t="shared" si="2"/>
        <v>3763.75</v>
      </c>
    </row>
    <row r="78" spans="1:12" x14ac:dyDescent="0.25">
      <c r="A78" s="51" t="s">
        <v>110</v>
      </c>
      <c r="B78" s="52">
        <v>4</v>
      </c>
      <c r="C78" s="53">
        <v>199.14</v>
      </c>
      <c r="D78" s="52">
        <v>4</v>
      </c>
      <c r="E78" s="53">
        <v>199.14</v>
      </c>
      <c r="F78" s="52">
        <v>4</v>
      </c>
      <c r="G78" s="53">
        <v>199.14</v>
      </c>
      <c r="H78" s="52">
        <v>4</v>
      </c>
      <c r="I78" s="53">
        <v>199.14</v>
      </c>
      <c r="J78" s="52">
        <v>4</v>
      </c>
      <c r="K78" s="53">
        <v>199.14</v>
      </c>
      <c r="L78" s="77">
        <f t="shared" si="2"/>
        <v>995.69999999999993</v>
      </c>
    </row>
    <row r="79" spans="1:12" x14ac:dyDescent="0.25">
      <c r="A79" s="56" t="s">
        <v>87</v>
      </c>
      <c r="B79" s="57">
        <v>10</v>
      </c>
      <c r="C79" s="58">
        <v>328.57</v>
      </c>
      <c r="D79" s="57">
        <v>10</v>
      </c>
      <c r="E79" s="58">
        <v>328.57</v>
      </c>
      <c r="F79" s="57">
        <v>10</v>
      </c>
      <c r="G79" s="58">
        <v>328.57</v>
      </c>
      <c r="H79" s="57">
        <v>10</v>
      </c>
      <c r="I79" s="58">
        <v>328.57</v>
      </c>
      <c r="J79" s="57">
        <v>10</v>
      </c>
      <c r="K79" s="58">
        <v>328.57</v>
      </c>
      <c r="L79" s="77">
        <f t="shared" si="2"/>
        <v>1642.85</v>
      </c>
    </row>
    <row r="80" spans="1:12" x14ac:dyDescent="0.25">
      <c r="A80" s="68" t="s">
        <v>72</v>
      </c>
      <c r="B80" s="69">
        <v>12</v>
      </c>
      <c r="C80" s="70">
        <v>398.28</v>
      </c>
      <c r="D80" s="69">
        <v>12</v>
      </c>
      <c r="E80" s="70">
        <v>398.28</v>
      </c>
      <c r="F80" s="69">
        <v>12</v>
      </c>
      <c r="G80" s="70">
        <v>398.28</v>
      </c>
      <c r="H80" s="69">
        <v>12</v>
      </c>
      <c r="I80" s="70">
        <v>398.28</v>
      </c>
      <c r="J80" s="69">
        <v>12</v>
      </c>
      <c r="K80" s="70">
        <v>398.28</v>
      </c>
      <c r="L80" s="77">
        <f t="shared" si="2"/>
        <v>1991.3999999999999</v>
      </c>
    </row>
    <row r="81" spans="1:13" x14ac:dyDescent="0.25">
      <c r="A81" s="56" t="s">
        <v>63</v>
      </c>
      <c r="B81" s="57">
        <v>13</v>
      </c>
      <c r="C81" s="58">
        <v>522.74</v>
      </c>
      <c r="D81" s="57">
        <v>13</v>
      </c>
      <c r="E81" s="58">
        <v>522.74</v>
      </c>
      <c r="F81" s="57">
        <v>13</v>
      </c>
      <c r="G81" s="58">
        <v>522.74</v>
      </c>
      <c r="H81" s="57">
        <v>13</v>
      </c>
      <c r="I81" s="58">
        <v>522.74</v>
      </c>
      <c r="J81" s="57">
        <v>13</v>
      </c>
      <c r="K81" s="58">
        <v>522.74</v>
      </c>
      <c r="L81" s="77">
        <f t="shared" si="2"/>
        <v>2613.6999999999998</v>
      </c>
    </row>
    <row r="82" spans="1:13" x14ac:dyDescent="0.25">
      <c r="A82" s="68" t="s">
        <v>73</v>
      </c>
      <c r="B82" s="69">
        <v>27</v>
      </c>
      <c r="C82" s="70">
        <v>1329.29</v>
      </c>
      <c r="D82" s="69">
        <v>27</v>
      </c>
      <c r="E82" s="70">
        <v>1329.29</v>
      </c>
      <c r="F82" s="69">
        <v>27</v>
      </c>
      <c r="G82" s="70">
        <v>1329.29</v>
      </c>
      <c r="H82" s="69">
        <v>27</v>
      </c>
      <c r="I82" s="70">
        <v>1329.29</v>
      </c>
      <c r="J82" s="69">
        <v>27</v>
      </c>
      <c r="K82" s="70">
        <v>1329.29</v>
      </c>
      <c r="L82" s="77">
        <f t="shared" si="2"/>
        <v>6646.45</v>
      </c>
      <c r="M82" s="66"/>
    </row>
    <row r="83" spans="1:13" x14ac:dyDescent="0.25">
      <c r="A83" s="56" t="s">
        <v>88</v>
      </c>
      <c r="B83" s="57">
        <v>48</v>
      </c>
      <c r="C83" s="58">
        <v>2469.36</v>
      </c>
      <c r="D83" s="57">
        <v>48</v>
      </c>
      <c r="E83" s="58">
        <v>2469.36</v>
      </c>
      <c r="F83" s="57">
        <v>48</v>
      </c>
      <c r="G83" s="58">
        <v>2469.36</v>
      </c>
      <c r="H83" s="57">
        <v>47</v>
      </c>
      <c r="I83" s="58">
        <v>2444.4699999999998</v>
      </c>
      <c r="J83" s="57">
        <v>47</v>
      </c>
      <c r="K83" s="58">
        <v>2444.4699999999998</v>
      </c>
      <c r="L83" s="77">
        <f t="shared" si="2"/>
        <v>12297.019999999999</v>
      </c>
    </row>
    <row r="84" spans="1:13" x14ac:dyDescent="0.25">
      <c r="A84" s="68" t="s">
        <v>89</v>
      </c>
      <c r="B84" s="69">
        <v>57</v>
      </c>
      <c r="C84" s="70">
        <v>2414.58</v>
      </c>
      <c r="D84" s="69">
        <v>57</v>
      </c>
      <c r="E84" s="70">
        <v>2414.58</v>
      </c>
      <c r="F84" s="69">
        <v>57</v>
      </c>
      <c r="G84" s="70">
        <v>2414.58</v>
      </c>
      <c r="H84" s="69">
        <v>57</v>
      </c>
      <c r="I84" s="70">
        <v>2414.58</v>
      </c>
      <c r="J84" s="69">
        <v>57</v>
      </c>
      <c r="K84" s="70">
        <v>2414.58</v>
      </c>
      <c r="L84" s="77">
        <f t="shared" si="2"/>
        <v>12072.9</v>
      </c>
    </row>
    <row r="85" spans="1:13" x14ac:dyDescent="0.25">
      <c r="A85" s="56" t="s">
        <v>50</v>
      </c>
      <c r="B85" s="57">
        <v>57</v>
      </c>
      <c r="C85" s="58">
        <v>2344.92</v>
      </c>
      <c r="D85" s="57">
        <v>57</v>
      </c>
      <c r="E85" s="58">
        <v>2344.92</v>
      </c>
      <c r="F85" s="57">
        <v>57</v>
      </c>
      <c r="G85" s="58">
        <v>2344.92</v>
      </c>
      <c r="H85" s="57">
        <v>57</v>
      </c>
      <c r="I85" s="58">
        <v>2344.92</v>
      </c>
      <c r="J85" s="57">
        <v>57</v>
      </c>
      <c r="K85" s="58">
        <v>2344.92</v>
      </c>
      <c r="L85" s="77">
        <f t="shared" si="2"/>
        <v>11724.6</v>
      </c>
    </row>
    <row r="86" spans="1:13" x14ac:dyDescent="0.25">
      <c r="A86" s="68" t="s">
        <v>90</v>
      </c>
      <c r="B86" s="69">
        <v>60</v>
      </c>
      <c r="C86" s="70">
        <v>2763.1</v>
      </c>
      <c r="D86" s="69">
        <v>60</v>
      </c>
      <c r="E86" s="70">
        <v>2763.1</v>
      </c>
      <c r="F86" s="69">
        <v>60</v>
      </c>
      <c r="G86" s="70">
        <v>2763.1</v>
      </c>
      <c r="H86" s="69">
        <v>60</v>
      </c>
      <c r="I86" s="70">
        <v>2763.1</v>
      </c>
      <c r="J86" s="69">
        <v>60</v>
      </c>
      <c r="K86" s="70">
        <v>2763.1</v>
      </c>
      <c r="L86" s="77">
        <f t="shared" si="2"/>
        <v>13815.5</v>
      </c>
    </row>
    <row r="87" spans="1:13" x14ac:dyDescent="0.25">
      <c r="A87" s="56" t="s">
        <v>51</v>
      </c>
      <c r="B87" s="57">
        <v>11</v>
      </c>
      <c r="C87" s="58">
        <v>492.88</v>
      </c>
      <c r="D87" s="57">
        <v>11</v>
      </c>
      <c r="E87" s="58">
        <v>492.88</v>
      </c>
      <c r="F87" s="57">
        <v>11</v>
      </c>
      <c r="G87" s="58">
        <v>492.88</v>
      </c>
      <c r="H87" s="57">
        <v>11</v>
      </c>
      <c r="I87" s="58">
        <v>492.88</v>
      </c>
      <c r="J87" s="57">
        <v>11</v>
      </c>
      <c r="K87" s="58">
        <v>492.88</v>
      </c>
      <c r="L87" s="77">
        <f t="shared" si="2"/>
        <v>2464.4</v>
      </c>
    </row>
    <row r="88" spans="1:13" x14ac:dyDescent="0.25">
      <c r="A88" s="68" t="s">
        <v>91</v>
      </c>
      <c r="B88" s="69">
        <v>22</v>
      </c>
      <c r="C88" s="70">
        <v>1085.33</v>
      </c>
      <c r="D88" s="69">
        <v>23</v>
      </c>
      <c r="E88" s="70">
        <v>1150.05</v>
      </c>
      <c r="F88" s="69">
        <v>23</v>
      </c>
      <c r="G88" s="70">
        <v>1150.05</v>
      </c>
      <c r="H88" s="69">
        <v>23</v>
      </c>
      <c r="I88" s="70">
        <v>1150.05</v>
      </c>
      <c r="J88" s="69">
        <v>23</v>
      </c>
      <c r="K88" s="70">
        <v>1150.05</v>
      </c>
      <c r="L88" s="77">
        <f t="shared" si="2"/>
        <v>5685.5300000000007</v>
      </c>
    </row>
    <row r="89" spans="1:13" x14ac:dyDescent="0.25">
      <c r="A89" s="56" t="s">
        <v>74</v>
      </c>
      <c r="B89" s="57">
        <v>46</v>
      </c>
      <c r="C89" s="58">
        <v>3012.04</v>
      </c>
      <c r="D89" s="57">
        <v>46</v>
      </c>
      <c r="E89" s="58">
        <v>3012.04</v>
      </c>
      <c r="F89" s="57">
        <v>45</v>
      </c>
      <c r="G89" s="58">
        <v>2987.15</v>
      </c>
      <c r="H89" s="57">
        <v>44</v>
      </c>
      <c r="I89" s="58">
        <v>2942.34</v>
      </c>
      <c r="J89" s="57">
        <v>44</v>
      </c>
      <c r="K89" s="58">
        <v>2942.34</v>
      </c>
      <c r="L89" s="77">
        <f t="shared" si="2"/>
        <v>14895.91</v>
      </c>
    </row>
    <row r="90" spans="1:13" x14ac:dyDescent="0.25">
      <c r="A90" s="72" t="s">
        <v>106</v>
      </c>
      <c r="B90" s="69">
        <v>8</v>
      </c>
      <c r="C90" s="71">
        <v>278.8</v>
      </c>
      <c r="D90" s="73">
        <v>8</v>
      </c>
      <c r="E90" s="74">
        <v>278.8</v>
      </c>
      <c r="F90" s="73">
        <v>8</v>
      </c>
      <c r="G90" s="74">
        <v>278.8</v>
      </c>
      <c r="H90" s="73">
        <v>8</v>
      </c>
      <c r="I90" s="74">
        <v>278.8</v>
      </c>
      <c r="J90" s="73">
        <v>8</v>
      </c>
      <c r="K90" s="74">
        <v>278.8</v>
      </c>
      <c r="L90" s="77">
        <f t="shared" si="2"/>
        <v>1394</v>
      </c>
    </row>
    <row r="91" spans="1:13" x14ac:dyDescent="0.25">
      <c r="A91" s="59" t="s">
        <v>107</v>
      </c>
      <c r="B91" s="57">
        <v>8</v>
      </c>
      <c r="C91" s="60">
        <v>458.03</v>
      </c>
      <c r="D91" s="61">
        <v>8</v>
      </c>
      <c r="E91" s="62">
        <v>458.03</v>
      </c>
      <c r="F91" s="61">
        <v>8</v>
      </c>
      <c r="G91" s="62">
        <v>458.03</v>
      </c>
      <c r="H91" s="61">
        <v>8</v>
      </c>
      <c r="I91" s="62">
        <v>458.03</v>
      </c>
      <c r="J91" s="61">
        <v>8</v>
      </c>
      <c r="K91" s="62">
        <v>458.03</v>
      </c>
      <c r="L91" s="77">
        <f t="shared" si="2"/>
        <v>2290.1499999999996</v>
      </c>
      <c r="M91" s="67"/>
    </row>
    <row r="92" spans="1:13" x14ac:dyDescent="0.25">
      <c r="A92" s="72" t="s">
        <v>75</v>
      </c>
      <c r="B92" s="69">
        <v>10</v>
      </c>
      <c r="C92" s="71">
        <v>547.63</v>
      </c>
      <c r="D92" s="73">
        <v>10</v>
      </c>
      <c r="E92" s="74">
        <v>547.63</v>
      </c>
      <c r="F92" s="73">
        <v>9</v>
      </c>
      <c r="G92" s="74">
        <v>482.91</v>
      </c>
      <c r="H92" s="73">
        <v>9</v>
      </c>
      <c r="I92" s="74">
        <v>458.02</v>
      </c>
      <c r="J92" s="73">
        <v>9</v>
      </c>
      <c r="K92" s="74">
        <v>458.02</v>
      </c>
      <c r="L92" s="77">
        <f t="shared" si="2"/>
        <v>2494.21</v>
      </c>
      <c r="M92" s="67"/>
    </row>
    <row r="93" spans="1:13" x14ac:dyDescent="0.25">
      <c r="A93" s="59" t="s">
        <v>108</v>
      </c>
      <c r="B93" s="57">
        <v>8</v>
      </c>
      <c r="C93" s="60">
        <v>438.11</v>
      </c>
      <c r="D93" s="61">
        <v>8</v>
      </c>
      <c r="E93" s="62">
        <v>438.11</v>
      </c>
      <c r="F93" s="61">
        <v>8</v>
      </c>
      <c r="G93" s="62">
        <v>438.11</v>
      </c>
      <c r="H93" s="61">
        <v>8</v>
      </c>
      <c r="I93" s="62">
        <v>438.11</v>
      </c>
      <c r="J93" s="61">
        <v>8</v>
      </c>
      <c r="K93" s="62">
        <v>438.11</v>
      </c>
      <c r="L93" s="77">
        <f t="shared" si="2"/>
        <v>2190.5500000000002</v>
      </c>
      <c r="M93" s="67"/>
    </row>
    <row r="94" spans="1:13" x14ac:dyDescent="0.25">
      <c r="A94" s="72" t="s">
        <v>76</v>
      </c>
      <c r="B94" s="69">
        <v>14</v>
      </c>
      <c r="C94" s="71">
        <v>607.41</v>
      </c>
      <c r="D94" s="73">
        <v>14</v>
      </c>
      <c r="E94" s="74">
        <v>607.41</v>
      </c>
      <c r="F94" s="73">
        <v>14</v>
      </c>
      <c r="G94" s="74">
        <v>607.41</v>
      </c>
      <c r="H94" s="73">
        <v>14</v>
      </c>
      <c r="I94" s="74">
        <v>607.41</v>
      </c>
      <c r="J94" s="73">
        <v>14</v>
      </c>
      <c r="K94" s="74">
        <v>607.41</v>
      </c>
      <c r="L94" s="77">
        <f t="shared" si="2"/>
        <v>3037.0499999999997</v>
      </c>
      <c r="M94" s="67"/>
    </row>
    <row r="95" spans="1:13" x14ac:dyDescent="0.25">
      <c r="A95" s="59" t="s">
        <v>109</v>
      </c>
      <c r="B95" s="57">
        <v>34</v>
      </c>
      <c r="C95" s="60">
        <v>1682.74</v>
      </c>
      <c r="D95" s="61">
        <v>34</v>
      </c>
      <c r="E95" s="62">
        <v>1682.74</v>
      </c>
      <c r="F95" s="61">
        <v>35</v>
      </c>
      <c r="G95" s="62">
        <v>1727.55</v>
      </c>
      <c r="H95" s="61">
        <v>35</v>
      </c>
      <c r="I95" s="62">
        <v>1727.55</v>
      </c>
      <c r="J95" s="61">
        <v>35</v>
      </c>
      <c r="K95" s="62">
        <v>1727.55</v>
      </c>
      <c r="L95" s="77">
        <f t="shared" si="2"/>
        <v>8548.1299999999992</v>
      </c>
      <c r="M95" s="67"/>
    </row>
    <row r="96" spans="1:13" x14ac:dyDescent="0.25">
      <c r="A96" s="63" t="s">
        <v>77</v>
      </c>
      <c r="B96" s="52">
        <v>50</v>
      </c>
      <c r="C96" s="54">
        <v>2638.63</v>
      </c>
      <c r="D96" s="64">
        <v>50</v>
      </c>
      <c r="E96" s="65">
        <v>2638.63</v>
      </c>
      <c r="F96" s="64">
        <v>51</v>
      </c>
      <c r="G96" s="65">
        <v>2683.44</v>
      </c>
      <c r="H96" s="64">
        <v>51</v>
      </c>
      <c r="I96" s="65">
        <v>2683.44</v>
      </c>
      <c r="J96" s="64">
        <v>51</v>
      </c>
      <c r="K96" s="65">
        <v>2683.44</v>
      </c>
      <c r="L96" s="77">
        <f t="shared" si="2"/>
        <v>13327.580000000002</v>
      </c>
      <c r="M96" s="67"/>
    </row>
    <row r="97" spans="1:13" x14ac:dyDescent="0.25">
      <c r="A97" s="21" t="s">
        <v>92</v>
      </c>
      <c r="B97" s="16">
        <v>11</v>
      </c>
      <c r="C97" s="30">
        <v>572.54</v>
      </c>
      <c r="D97" s="17">
        <v>11</v>
      </c>
      <c r="E97" s="29">
        <v>572.54</v>
      </c>
      <c r="F97" s="17">
        <v>11</v>
      </c>
      <c r="G97" s="29">
        <v>572.54</v>
      </c>
      <c r="H97" s="17">
        <v>11</v>
      </c>
      <c r="I97" s="29">
        <v>572.54</v>
      </c>
      <c r="J97" s="17">
        <v>11</v>
      </c>
      <c r="K97" s="29">
        <v>572.54</v>
      </c>
      <c r="L97" s="77">
        <f t="shared" si="2"/>
        <v>2862.7</v>
      </c>
      <c r="M97" s="67"/>
    </row>
    <row r="98" spans="1:13" x14ac:dyDescent="0.25">
      <c r="A98" s="63" t="s">
        <v>41</v>
      </c>
      <c r="B98" s="52">
        <v>9</v>
      </c>
      <c r="C98" s="54">
        <v>443.1</v>
      </c>
      <c r="D98" s="64">
        <v>9</v>
      </c>
      <c r="E98" s="65">
        <v>443.1</v>
      </c>
      <c r="F98" s="64">
        <v>9</v>
      </c>
      <c r="G98" s="65">
        <v>443.1</v>
      </c>
      <c r="H98" s="64">
        <v>9</v>
      </c>
      <c r="I98" s="65">
        <v>443.1</v>
      </c>
      <c r="J98" s="64">
        <v>9</v>
      </c>
      <c r="K98" s="65">
        <v>443.1</v>
      </c>
      <c r="L98" s="77">
        <f t="shared" si="2"/>
        <v>2215.5</v>
      </c>
      <c r="M98" s="67"/>
    </row>
    <row r="99" spans="1:13" x14ac:dyDescent="0.25">
      <c r="A99" s="100" t="s">
        <v>18</v>
      </c>
      <c r="B99" s="100">
        <f>SUM(B56:B98)</f>
        <v>1138</v>
      </c>
      <c r="C99" s="123">
        <f t="shared" ref="C99:K99" si="3">SUM(C56:C98)</f>
        <v>51732.009999999995</v>
      </c>
      <c r="D99" s="100">
        <f t="shared" si="3"/>
        <v>1140</v>
      </c>
      <c r="E99" s="123">
        <f t="shared" si="3"/>
        <v>51781.78</v>
      </c>
      <c r="F99" s="100">
        <f t="shared" si="3"/>
        <v>1139</v>
      </c>
      <c r="G99" s="123">
        <f t="shared" si="3"/>
        <v>51736.980000000018</v>
      </c>
      <c r="H99" s="100">
        <f t="shared" si="3"/>
        <v>1136</v>
      </c>
      <c r="I99" s="123">
        <f t="shared" si="3"/>
        <v>51567.720000000008</v>
      </c>
      <c r="J99" s="100">
        <f t="shared" si="3"/>
        <v>1092</v>
      </c>
      <c r="K99" s="123">
        <f t="shared" si="3"/>
        <v>49631.090000000004</v>
      </c>
      <c r="L99" s="115">
        <f>SUM(C99,E99,G99,I99,K99)</f>
        <v>256449.58000000002</v>
      </c>
      <c r="M99" s="67">
        <f t="shared" ref="M99" si="4">SUM(B99,D99,F99,H99,J99)</f>
        <v>5645</v>
      </c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94"/>
  <sheetViews>
    <sheetView topLeftCell="A10" workbookViewId="0">
      <selection activeCell="R30" sqref="R30"/>
    </sheetView>
  </sheetViews>
  <sheetFormatPr defaultRowHeight="15" x14ac:dyDescent="0.25"/>
  <cols>
    <col min="1" max="1" width="20.5703125" style="42" customWidth="1"/>
    <col min="2" max="2" width="10.140625" style="42" customWidth="1"/>
    <col min="3" max="3" width="10" style="42" bestFit="1" customWidth="1"/>
    <col min="4" max="4" width="10" style="42" customWidth="1"/>
    <col min="5" max="5" width="10.5703125" style="42" customWidth="1"/>
    <col min="6" max="11" width="9.140625" style="42"/>
    <col min="12" max="12" width="13" style="42" customWidth="1"/>
    <col min="13" max="137" width="9.140625" style="55"/>
    <col min="138" max="16384" width="9.140625" style="42"/>
  </cols>
  <sheetData>
    <row r="1" spans="1:137" ht="19.5" x14ac:dyDescent="0.3">
      <c r="A1" s="7"/>
      <c r="B1" s="3"/>
      <c r="C1" s="4" t="s">
        <v>93</v>
      </c>
      <c r="D1" s="22"/>
      <c r="E1" s="5"/>
      <c r="F1" s="6"/>
      <c r="G1" s="6"/>
      <c r="H1" s="6"/>
      <c r="I1" s="6"/>
      <c r="J1" s="6"/>
      <c r="K1" s="6"/>
      <c r="L1" s="6"/>
    </row>
    <row r="2" spans="1:137" x14ac:dyDescent="0.25">
      <c r="A2" s="18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37" ht="17.25" x14ac:dyDescent="0.3">
      <c r="A3" s="19" t="s">
        <v>11</v>
      </c>
      <c r="B3" s="19" t="s">
        <v>14</v>
      </c>
      <c r="C3" s="10"/>
      <c r="D3" s="10" t="s">
        <v>12</v>
      </c>
      <c r="E3" s="10"/>
      <c r="F3" s="10" t="s">
        <v>13</v>
      </c>
      <c r="G3" s="10"/>
      <c r="H3" s="11" t="s">
        <v>17</v>
      </c>
      <c r="I3" s="11"/>
      <c r="J3" s="11" t="s">
        <v>19</v>
      </c>
      <c r="K3" s="11"/>
      <c r="L3" s="10" t="s">
        <v>16</v>
      </c>
    </row>
    <row r="4" spans="1:137" ht="17.25" x14ac:dyDescent="0.3">
      <c r="A4" s="10"/>
      <c r="B4" s="10" t="s">
        <v>21</v>
      </c>
      <c r="C4" s="10" t="s">
        <v>20</v>
      </c>
      <c r="D4" s="10" t="s">
        <v>21</v>
      </c>
      <c r="E4" s="10" t="s">
        <v>20</v>
      </c>
      <c r="F4" s="10" t="s">
        <v>21</v>
      </c>
      <c r="G4" s="10" t="s">
        <v>20</v>
      </c>
      <c r="H4" s="10" t="s">
        <v>21</v>
      </c>
      <c r="I4" s="10" t="s">
        <v>20</v>
      </c>
      <c r="J4" s="10" t="s">
        <v>21</v>
      </c>
      <c r="K4" s="10" t="s">
        <v>20</v>
      </c>
      <c r="L4" s="10"/>
    </row>
    <row r="5" spans="1:137" s="25" customFormat="1" x14ac:dyDescent="0.25">
      <c r="A5" s="44" t="s">
        <v>66</v>
      </c>
      <c r="B5" s="47">
        <v>56</v>
      </c>
      <c r="C5" s="48">
        <v>2097.96</v>
      </c>
      <c r="D5" s="47">
        <v>56</v>
      </c>
      <c r="E5" s="48">
        <v>2097.96</v>
      </c>
      <c r="F5" s="47">
        <v>49</v>
      </c>
      <c r="G5" s="48">
        <v>2146.13</v>
      </c>
      <c r="H5" s="47">
        <v>49</v>
      </c>
      <c r="I5" s="48">
        <v>2146.13</v>
      </c>
      <c r="J5" s="47">
        <v>49</v>
      </c>
      <c r="K5" s="48">
        <v>2146.13</v>
      </c>
      <c r="L5" s="77">
        <f t="shared" ref="L5:L34" si="0">SUM(C5,E5,G5,I5,K5)</f>
        <v>10634.310000000001</v>
      </c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</row>
    <row r="6" spans="1:137" s="46" customFormat="1" x14ac:dyDescent="0.25">
      <c r="A6" s="43" t="s">
        <v>80</v>
      </c>
      <c r="B6" s="85">
        <v>0</v>
      </c>
      <c r="C6" s="86">
        <v>0</v>
      </c>
      <c r="D6" s="85">
        <v>14</v>
      </c>
      <c r="E6" s="86">
        <v>845.58</v>
      </c>
      <c r="F6" s="85">
        <v>7</v>
      </c>
      <c r="G6" s="86">
        <v>422.79</v>
      </c>
      <c r="H6" s="85">
        <v>7</v>
      </c>
      <c r="I6" s="86">
        <v>422.79</v>
      </c>
      <c r="J6" s="85">
        <v>7</v>
      </c>
      <c r="K6" s="86">
        <v>422.79</v>
      </c>
      <c r="L6" s="77">
        <f t="shared" si="0"/>
        <v>2113.9500000000003</v>
      </c>
    </row>
    <row r="7" spans="1:137" s="46" customFormat="1" x14ac:dyDescent="0.25">
      <c r="A7" s="44" t="s">
        <v>94</v>
      </c>
      <c r="B7" s="47">
        <v>0</v>
      </c>
      <c r="C7" s="48">
        <v>0</v>
      </c>
      <c r="D7" s="47">
        <v>1</v>
      </c>
      <c r="E7" s="48">
        <v>26.76</v>
      </c>
      <c r="F7" s="47">
        <v>0</v>
      </c>
      <c r="G7" s="48">
        <v>0</v>
      </c>
      <c r="H7" s="47">
        <v>0</v>
      </c>
      <c r="I7" s="48">
        <v>0</v>
      </c>
      <c r="J7" s="47">
        <v>0</v>
      </c>
      <c r="K7" s="48">
        <v>0</v>
      </c>
      <c r="L7" s="77">
        <f t="shared" si="0"/>
        <v>26.76</v>
      </c>
    </row>
    <row r="8" spans="1:137" s="46" customFormat="1" x14ac:dyDescent="0.25">
      <c r="A8" s="43" t="s">
        <v>95</v>
      </c>
      <c r="B8" s="85">
        <v>0</v>
      </c>
      <c r="C8" s="86">
        <v>0</v>
      </c>
      <c r="D8" s="85">
        <v>1</v>
      </c>
      <c r="E8" s="86">
        <v>48.17</v>
      </c>
      <c r="F8" s="85">
        <v>0</v>
      </c>
      <c r="G8" s="86">
        <v>0</v>
      </c>
      <c r="H8" s="85">
        <v>0</v>
      </c>
      <c r="I8" s="86">
        <v>0</v>
      </c>
      <c r="J8" s="85">
        <v>0</v>
      </c>
      <c r="K8" s="86">
        <v>0</v>
      </c>
      <c r="L8" s="77">
        <f t="shared" si="0"/>
        <v>48.17</v>
      </c>
    </row>
    <row r="9" spans="1:137" s="49" customFormat="1" x14ac:dyDescent="0.25">
      <c r="A9" s="68" t="s">
        <v>67</v>
      </c>
      <c r="B9" s="69">
        <v>8</v>
      </c>
      <c r="C9" s="70">
        <v>363.93</v>
      </c>
      <c r="D9" s="69">
        <v>6</v>
      </c>
      <c r="E9" s="70">
        <v>289</v>
      </c>
      <c r="F9" s="69">
        <v>12</v>
      </c>
      <c r="G9" s="70">
        <v>460.27</v>
      </c>
      <c r="H9" s="69">
        <v>12</v>
      </c>
      <c r="I9" s="70">
        <v>460.27</v>
      </c>
      <c r="J9" s="69">
        <v>12</v>
      </c>
      <c r="K9" s="70">
        <v>465.62</v>
      </c>
      <c r="L9" s="77">
        <f t="shared" si="0"/>
        <v>2039.0900000000001</v>
      </c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</row>
    <row r="10" spans="1:137" x14ac:dyDescent="0.25">
      <c r="A10" s="56" t="s">
        <v>81</v>
      </c>
      <c r="B10" s="57">
        <v>0</v>
      </c>
      <c r="C10" s="58">
        <v>0</v>
      </c>
      <c r="D10" s="57">
        <v>2</v>
      </c>
      <c r="E10" s="58">
        <v>53.52</v>
      </c>
      <c r="F10" s="57">
        <v>0</v>
      </c>
      <c r="G10" s="58">
        <v>0</v>
      </c>
      <c r="H10" s="57">
        <v>0</v>
      </c>
      <c r="I10" s="58">
        <v>0</v>
      </c>
      <c r="J10" s="57">
        <v>0</v>
      </c>
      <c r="K10" s="58">
        <v>0</v>
      </c>
      <c r="L10" s="77">
        <f t="shared" si="0"/>
        <v>53.52</v>
      </c>
    </row>
    <row r="11" spans="1:137" s="55" customFormat="1" x14ac:dyDescent="0.25">
      <c r="A11" s="51" t="s">
        <v>82</v>
      </c>
      <c r="B11" s="52">
        <v>0</v>
      </c>
      <c r="C11" s="53">
        <v>0</v>
      </c>
      <c r="D11" s="52">
        <v>2</v>
      </c>
      <c r="E11" s="53">
        <v>96.34</v>
      </c>
      <c r="F11" s="52">
        <v>0</v>
      </c>
      <c r="G11" s="53">
        <v>0</v>
      </c>
      <c r="H11" s="52">
        <v>0</v>
      </c>
      <c r="I11" s="53">
        <v>0</v>
      </c>
      <c r="J11" s="52">
        <v>0</v>
      </c>
      <c r="K11" s="53">
        <v>0</v>
      </c>
      <c r="L11" s="77">
        <f t="shared" si="0"/>
        <v>96.34</v>
      </c>
    </row>
    <row r="12" spans="1:137" s="55" customFormat="1" x14ac:dyDescent="0.25">
      <c r="A12" s="35" t="s">
        <v>96</v>
      </c>
      <c r="B12" s="16">
        <v>0</v>
      </c>
      <c r="C12" s="34">
        <v>0</v>
      </c>
      <c r="D12" s="16">
        <v>2</v>
      </c>
      <c r="E12" s="34">
        <v>53.52</v>
      </c>
      <c r="F12" s="16">
        <v>0</v>
      </c>
      <c r="G12" s="34">
        <v>0</v>
      </c>
      <c r="H12" s="16">
        <v>0</v>
      </c>
      <c r="I12" s="34">
        <v>0</v>
      </c>
      <c r="J12" s="16">
        <v>0</v>
      </c>
      <c r="K12" s="34">
        <v>0</v>
      </c>
      <c r="L12" s="77">
        <f t="shared" si="0"/>
        <v>53.52</v>
      </c>
    </row>
    <row r="13" spans="1:137" s="55" customFormat="1" x14ac:dyDescent="0.25">
      <c r="A13" s="51" t="s">
        <v>68</v>
      </c>
      <c r="B13" s="52">
        <v>20</v>
      </c>
      <c r="C13" s="53">
        <v>856.31</v>
      </c>
      <c r="D13" s="52">
        <v>20</v>
      </c>
      <c r="E13" s="53">
        <v>856.31</v>
      </c>
      <c r="F13" s="52">
        <v>21</v>
      </c>
      <c r="G13" s="53">
        <v>883.07</v>
      </c>
      <c r="H13" s="52">
        <v>21</v>
      </c>
      <c r="I13" s="53">
        <v>883.07</v>
      </c>
      <c r="J13" s="52">
        <v>21</v>
      </c>
      <c r="K13" s="53">
        <v>883.07</v>
      </c>
      <c r="L13" s="77">
        <f t="shared" si="0"/>
        <v>4361.83</v>
      </c>
    </row>
    <row r="14" spans="1:137" s="55" customFormat="1" x14ac:dyDescent="0.25">
      <c r="A14" s="35" t="s">
        <v>83</v>
      </c>
      <c r="B14" s="16">
        <v>11</v>
      </c>
      <c r="C14" s="34">
        <v>508.44</v>
      </c>
      <c r="D14" s="16">
        <v>13</v>
      </c>
      <c r="E14" s="34">
        <v>583.37</v>
      </c>
      <c r="F14" s="16">
        <v>14</v>
      </c>
      <c r="G14" s="34">
        <v>610.13</v>
      </c>
      <c r="H14" s="16">
        <v>14</v>
      </c>
      <c r="I14" s="34">
        <v>610.13</v>
      </c>
      <c r="J14" s="16">
        <v>14</v>
      </c>
      <c r="K14" s="34">
        <v>610.13</v>
      </c>
      <c r="L14" s="77">
        <f t="shared" si="0"/>
        <v>2922.2000000000003</v>
      </c>
    </row>
    <row r="15" spans="1:137" s="55" customFormat="1" x14ac:dyDescent="0.25">
      <c r="A15" s="51" t="s">
        <v>29</v>
      </c>
      <c r="B15" s="52">
        <v>8</v>
      </c>
      <c r="C15" s="53">
        <v>256.69</v>
      </c>
      <c r="D15" s="52">
        <v>8</v>
      </c>
      <c r="E15" s="53">
        <v>299.72000000000003</v>
      </c>
      <c r="F15" s="52">
        <v>8</v>
      </c>
      <c r="G15" s="53">
        <v>278.31</v>
      </c>
      <c r="H15" s="52">
        <v>8</v>
      </c>
      <c r="I15" s="53">
        <v>278.31</v>
      </c>
      <c r="J15" s="52">
        <v>8</v>
      </c>
      <c r="K15" s="53">
        <v>278.31</v>
      </c>
      <c r="L15" s="77">
        <f t="shared" si="0"/>
        <v>1391.34</v>
      </c>
    </row>
    <row r="16" spans="1:137" s="55" customFormat="1" x14ac:dyDescent="0.25">
      <c r="A16" s="35" t="s">
        <v>30</v>
      </c>
      <c r="B16" s="16">
        <v>16</v>
      </c>
      <c r="C16" s="34">
        <v>792.07</v>
      </c>
      <c r="D16" s="16">
        <v>16</v>
      </c>
      <c r="E16" s="34">
        <v>792.07</v>
      </c>
      <c r="F16" s="16">
        <v>17</v>
      </c>
      <c r="G16" s="34">
        <v>818.83</v>
      </c>
      <c r="H16" s="16">
        <v>17</v>
      </c>
      <c r="I16" s="34">
        <v>818.83</v>
      </c>
      <c r="J16" s="16">
        <v>17</v>
      </c>
      <c r="K16" s="34">
        <v>818.83</v>
      </c>
      <c r="L16" s="77">
        <f t="shared" si="0"/>
        <v>4040.63</v>
      </c>
    </row>
    <row r="17" spans="1:13" s="55" customFormat="1" x14ac:dyDescent="0.25">
      <c r="A17" s="68" t="s">
        <v>69</v>
      </c>
      <c r="B17" s="69">
        <v>1</v>
      </c>
      <c r="C17" s="70">
        <v>26.76</v>
      </c>
      <c r="D17" s="69">
        <v>1</v>
      </c>
      <c r="E17" s="70">
        <v>26.76</v>
      </c>
      <c r="F17" s="69">
        <v>3</v>
      </c>
      <c r="G17" s="70">
        <v>80.28</v>
      </c>
      <c r="H17" s="69">
        <v>3</v>
      </c>
      <c r="I17" s="70">
        <v>80.28</v>
      </c>
      <c r="J17" s="69">
        <v>2</v>
      </c>
      <c r="K17" s="70">
        <v>53.52</v>
      </c>
      <c r="L17" s="77">
        <f t="shared" si="0"/>
        <v>267.60000000000002</v>
      </c>
    </row>
    <row r="18" spans="1:13" x14ac:dyDescent="0.25">
      <c r="A18" s="56" t="s">
        <v>84</v>
      </c>
      <c r="B18" s="57">
        <v>20</v>
      </c>
      <c r="C18" s="58">
        <v>749.29</v>
      </c>
      <c r="D18" s="57">
        <v>20</v>
      </c>
      <c r="E18" s="58">
        <v>749.29</v>
      </c>
      <c r="F18" s="57">
        <v>20</v>
      </c>
      <c r="G18" s="58">
        <v>749.29</v>
      </c>
      <c r="H18" s="57">
        <v>20</v>
      </c>
      <c r="I18" s="58">
        <v>749.29</v>
      </c>
      <c r="J18" s="57">
        <v>19</v>
      </c>
      <c r="K18" s="58">
        <v>722.53</v>
      </c>
      <c r="L18" s="77">
        <f t="shared" si="0"/>
        <v>3719.6899999999996</v>
      </c>
    </row>
    <row r="19" spans="1:13" s="55" customFormat="1" x14ac:dyDescent="0.25">
      <c r="A19" s="68" t="s">
        <v>64</v>
      </c>
      <c r="B19" s="69">
        <v>23</v>
      </c>
      <c r="C19" s="70">
        <v>893.78</v>
      </c>
      <c r="D19" s="69">
        <v>24</v>
      </c>
      <c r="E19" s="70">
        <v>947.3</v>
      </c>
      <c r="F19" s="69">
        <v>24</v>
      </c>
      <c r="G19" s="70">
        <v>947.3</v>
      </c>
      <c r="H19" s="69">
        <v>23</v>
      </c>
      <c r="I19" s="70">
        <v>893.78</v>
      </c>
      <c r="J19" s="69">
        <v>24</v>
      </c>
      <c r="K19" s="70">
        <v>920.54</v>
      </c>
      <c r="L19" s="77">
        <f t="shared" si="0"/>
        <v>4602.7</v>
      </c>
    </row>
    <row r="20" spans="1:13" x14ac:dyDescent="0.25">
      <c r="A20" s="56" t="s">
        <v>85</v>
      </c>
      <c r="B20" s="57">
        <v>1</v>
      </c>
      <c r="C20" s="58">
        <v>48.17</v>
      </c>
      <c r="D20" s="57">
        <v>1</v>
      </c>
      <c r="E20" s="58">
        <v>48.17</v>
      </c>
      <c r="F20" s="57">
        <v>1</v>
      </c>
      <c r="G20" s="58">
        <v>48.17</v>
      </c>
      <c r="H20" s="57">
        <v>1</v>
      </c>
      <c r="I20" s="58">
        <v>48.17</v>
      </c>
      <c r="J20" s="57">
        <v>1</v>
      </c>
      <c r="K20" s="58">
        <v>48.17</v>
      </c>
      <c r="L20" s="77">
        <f t="shared" si="0"/>
        <v>240.85000000000002</v>
      </c>
    </row>
    <row r="21" spans="1:13" s="55" customFormat="1" x14ac:dyDescent="0.25">
      <c r="A21" s="68" t="s">
        <v>32</v>
      </c>
      <c r="B21" s="69">
        <v>2</v>
      </c>
      <c r="C21" s="70">
        <v>139.13999999999999</v>
      </c>
      <c r="D21" s="69">
        <v>2</v>
      </c>
      <c r="E21" s="70">
        <v>139.13999999999999</v>
      </c>
      <c r="F21" s="69">
        <v>2</v>
      </c>
      <c r="G21" s="70">
        <v>139.13999999999999</v>
      </c>
      <c r="H21" s="69">
        <v>2</v>
      </c>
      <c r="I21" s="70">
        <v>139.13999999999999</v>
      </c>
      <c r="J21" s="69">
        <v>2</v>
      </c>
      <c r="K21" s="70">
        <v>139.13999999999999</v>
      </c>
      <c r="L21" s="77">
        <f t="shared" si="0"/>
        <v>695.69999999999993</v>
      </c>
    </row>
    <row r="22" spans="1:13" s="55" customFormat="1" x14ac:dyDescent="0.25">
      <c r="A22" s="35" t="s">
        <v>15</v>
      </c>
      <c r="B22" s="16">
        <v>1</v>
      </c>
      <c r="C22" s="34">
        <v>48.17</v>
      </c>
      <c r="D22" s="16">
        <v>1</v>
      </c>
      <c r="E22" s="34">
        <v>48.17</v>
      </c>
      <c r="F22" s="16">
        <v>1</v>
      </c>
      <c r="G22" s="34">
        <v>48.17</v>
      </c>
      <c r="H22" s="16">
        <v>1</v>
      </c>
      <c r="I22" s="34">
        <v>48.17</v>
      </c>
      <c r="J22" s="16">
        <v>1</v>
      </c>
      <c r="K22" s="34">
        <v>48.17</v>
      </c>
      <c r="L22" s="77">
        <f t="shared" si="0"/>
        <v>240.85000000000002</v>
      </c>
    </row>
    <row r="23" spans="1:13" s="55" customFormat="1" x14ac:dyDescent="0.25">
      <c r="A23" s="51" t="s">
        <v>86</v>
      </c>
      <c r="B23" s="52">
        <v>32</v>
      </c>
      <c r="C23" s="53">
        <v>1626.96</v>
      </c>
      <c r="D23" s="52">
        <v>32</v>
      </c>
      <c r="E23" s="53">
        <v>1626.96</v>
      </c>
      <c r="F23" s="52">
        <v>32</v>
      </c>
      <c r="G23" s="53">
        <v>1626.96</v>
      </c>
      <c r="H23" s="52">
        <v>32</v>
      </c>
      <c r="I23" s="53">
        <v>1626.96</v>
      </c>
      <c r="J23" s="52">
        <v>32</v>
      </c>
      <c r="K23" s="53">
        <v>1626.96</v>
      </c>
      <c r="L23" s="77">
        <f t="shared" si="0"/>
        <v>8134.8</v>
      </c>
    </row>
    <row r="24" spans="1:13" s="55" customFormat="1" x14ac:dyDescent="0.25">
      <c r="A24" s="35" t="s">
        <v>70</v>
      </c>
      <c r="B24" s="16">
        <v>32</v>
      </c>
      <c r="C24" s="34">
        <v>2328.04</v>
      </c>
      <c r="D24" s="16">
        <v>32</v>
      </c>
      <c r="E24" s="34">
        <v>1691.17</v>
      </c>
      <c r="F24" s="16">
        <v>31</v>
      </c>
      <c r="G24" s="34">
        <v>1664.41</v>
      </c>
      <c r="H24" s="16">
        <v>31</v>
      </c>
      <c r="I24" s="34">
        <v>1664.41</v>
      </c>
      <c r="J24" s="16">
        <v>31</v>
      </c>
      <c r="K24" s="34">
        <v>1664.41</v>
      </c>
      <c r="L24" s="77">
        <f t="shared" si="0"/>
        <v>9012.44</v>
      </c>
    </row>
    <row r="25" spans="1:13" s="55" customFormat="1" x14ac:dyDescent="0.25">
      <c r="A25" s="51" t="s">
        <v>55</v>
      </c>
      <c r="B25" s="52">
        <v>8</v>
      </c>
      <c r="C25" s="53">
        <v>535.16</v>
      </c>
      <c r="D25" s="52">
        <v>8</v>
      </c>
      <c r="E25" s="53">
        <v>535.16</v>
      </c>
      <c r="F25" s="52">
        <v>8</v>
      </c>
      <c r="G25" s="53">
        <v>535.16</v>
      </c>
      <c r="H25" s="52">
        <v>8</v>
      </c>
      <c r="I25" s="53">
        <v>535.16</v>
      </c>
      <c r="J25" s="52">
        <v>8</v>
      </c>
      <c r="K25" s="53">
        <v>535.16</v>
      </c>
      <c r="L25" s="77">
        <f t="shared" si="0"/>
        <v>2675.7999999999997</v>
      </c>
    </row>
    <row r="26" spans="1:13" s="55" customFormat="1" x14ac:dyDescent="0.25">
      <c r="A26" s="35" t="s">
        <v>56</v>
      </c>
      <c r="B26" s="16">
        <v>36</v>
      </c>
      <c r="C26" s="34">
        <v>1434.34</v>
      </c>
      <c r="D26" s="16">
        <v>36</v>
      </c>
      <c r="E26" s="34">
        <v>1434.34</v>
      </c>
      <c r="F26" s="16">
        <v>36</v>
      </c>
      <c r="G26" s="34">
        <v>1434.34</v>
      </c>
      <c r="H26" s="16">
        <v>36</v>
      </c>
      <c r="I26" s="34">
        <v>1434.34</v>
      </c>
      <c r="J26" s="16">
        <v>36</v>
      </c>
      <c r="K26" s="34">
        <v>1434.34</v>
      </c>
      <c r="L26" s="77">
        <f t="shared" si="0"/>
        <v>7171.7</v>
      </c>
    </row>
    <row r="27" spans="1:13" s="55" customFormat="1" x14ac:dyDescent="0.25">
      <c r="A27" s="68" t="s">
        <v>5</v>
      </c>
      <c r="B27" s="69">
        <v>36</v>
      </c>
      <c r="C27" s="70">
        <v>1648.4</v>
      </c>
      <c r="D27" s="69">
        <v>36</v>
      </c>
      <c r="E27" s="70">
        <v>1648.4</v>
      </c>
      <c r="F27" s="69">
        <v>36</v>
      </c>
      <c r="G27" s="70">
        <v>1648.4</v>
      </c>
      <c r="H27" s="69">
        <v>36</v>
      </c>
      <c r="I27" s="70">
        <v>1648.4</v>
      </c>
      <c r="J27" s="69">
        <v>36</v>
      </c>
      <c r="K27" s="70">
        <v>1648.4</v>
      </c>
      <c r="L27" s="77">
        <f t="shared" si="0"/>
        <v>8242</v>
      </c>
    </row>
    <row r="28" spans="1:13" s="55" customFormat="1" x14ac:dyDescent="0.25">
      <c r="A28" s="88" t="s">
        <v>97</v>
      </c>
      <c r="B28" s="57">
        <v>9</v>
      </c>
      <c r="C28" s="58">
        <v>412.09</v>
      </c>
      <c r="D28" s="57">
        <v>9</v>
      </c>
      <c r="E28" s="58">
        <v>412.09</v>
      </c>
      <c r="F28" s="57">
        <v>9</v>
      </c>
      <c r="G28" s="58">
        <v>412.09</v>
      </c>
      <c r="H28" s="57">
        <v>9</v>
      </c>
      <c r="I28" s="58">
        <v>412.09</v>
      </c>
      <c r="J28" s="57">
        <v>9</v>
      </c>
      <c r="K28" s="58">
        <v>412.09</v>
      </c>
      <c r="L28" s="77">
        <f t="shared" si="0"/>
        <v>2060.4499999999998</v>
      </c>
    </row>
    <row r="29" spans="1:13" x14ac:dyDescent="0.25">
      <c r="A29" s="68" t="s">
        <v>71</v>
      </c>
      <c r="B29" s="69">
        <v>19</v>
      </c>
      <c r="C29" s="70">
        <v>829.54</v>
      </c>
      <c r="D29" s="69">
        <v>23</v>
      </c>
      <c r="E29" s="70">
        <v>979.39</v>
      </c>
      <c r="F29" s="69">
        <v>24</v>
      </c>
      <c r="G29" s="70">
        <v>974.07</v>
      </c>
      <c r="H29" s="69">
        <v>22</v>
      </c>
      <c r="I29" s="70">
        <v>952.63</v>
      </c>
      <c r="J29" s="69">
        <v>22</v>
      </c>
      <c r="K29" s="70">
        <v>952.63</v>
      </c>
      <c r="L29" s="77">
        <f t="shared" si="0"/>
        <v>4688.26</v>
      </c>
    </row>
    <row r="30" spans="1:13" s="55" customFormat="1" x14ac:dyDescent="0.25">
      <c r="A30" s="35" t="s">
        <v>57</v>
      </c>
      <c r="B30" s="16">
        <v>9</v>
      </c>
      <c r="C30" s="34">
        <v>561.91999999999996</v>
      </c>
      <c r="D30" s="16">
        <v>9</v>
      </c>
      <c r="E30" s="34">
        <v>561.91999999999996</v>
      </c>
      <c r="F30" s="16">
        <v>9</v>
      </c>
      <c r="G30" s="34">
        <v>561.91999999999996</v>
      </c>
      <c r="H30" s="16">
        <v>9</v>
      </c>
      <c r="I30" s="34">
        <v>561.91999999999996</v>
      </c>
      <c r="J30" s="16">
        <v>9</v>
      </c>
      <c r="K30" s="34">
        <v>561.91999999999996</v>
      </c>
      <c r="L30" s="77">
        <f t="shared" si="0"/>
        <v>2809.6</v>
      </c>
      <c r="M30" s="41"/>
    </row>
    <row r="31" spans="1:13" s="55" customFormat="1" x14ac:dyDescent="0.25">
      <c r="A31" s="51" t="s">
        <v>98</v>
      </c>
      <c r="B31" s="52">
        <v>0</v>
      </c>
      <c r="C31" s="53">
        <v>0</v>
      </c>
      <c r="D31" s="52">
        <v>0</v>
      </c>
      <c r="E31" s="53">
        <v>0</v>
      </c>
      <c r="F31" s="52">
        <v>0</v>
      </c>
      <c r="G31" s="53">
        <v>0</v>
      </c>
      <c r="H31" s="52">
        <v>0</v>
      </c>
      <c r="I31" s="53">
        <v>0</v>
      </c>
      <c r="J31" s="52">
        <v>4</v>
      </c>
      <c r="K31" s="53">
        <v>128.44999999999999</v>
      </c>
      <c r="L31" s="77">
        <f t="shared" si="0"/>
        <v>128.44999999999999</v>
      </c>
      <c r="M31" s="89"/>
    </row>
    <row r="32" spans="1:13" x14ac:dyDescent="0.25">
      <c r="A32" s="56" t="s">
        <v>87</v>
      </c>
      <c r="B32" s="57">
        <v>17</v>
      </c>
      <c r="C32" s="58">
        <v>797.45</v>
      </c>
      <c r="D32" s="57">
        <v>17</v>
      </c>
      <c r="E32" s="58">
        <v>797.45</v>
      </c>
      <c r="F32" s="57">
        <v>17</v>
      </c>
      <c r="G32" s="58">
        <v>797.45</v>
      </c>
      <c r="H32" s="57">
        <v>17</v>
      </c>
      <c r="I32" s="58">
        <v>797.45</v>
      </c>
      <c r="J32" s="57">
        <v>17</v>
      </c>
      <c r="K32" s="58">
        <v>797.45</v>
      </c>
      <c r="L32" s="77">
        <f t="shared" si="0"/>
        <v>3987.25</v>
      </c>
    </row>
    <row r="33" spans="1:13" s="55" customFormat="1" x14ac:dyDescent="0.25">
      <c r="A33" s="68" t="s">
        <v>72</v>
      </c>
      <c r="B33" s="69">
        <v>16</v>
      </c>
      <c r="C33" s="70">
        <v>578.02</v>
      </c>
      <c r="D33" s="69">
        <v>16</v>
      </c>
      <c r="E33" s="70">
        <v>578.02</v>
      </c>
      <c r="F33" s="69">
        <v>14</v>
      </c>
      <c r="G33" s="70">
        <v>545.91</v>
      </c>
      <c r="H33" s="69">
        <v>16</v>
      </c>
      <c r="I33" s="70">
        <v>578.02</v>
      </c>
      <c r="J33" s="69">
        <v>16</v>
      </c>
      <c r="K33" s="70">
        <v>578.02</v>
      </c>
      <c r="L33" s="77">
        <f t="shared" si="0"/>
        <v>2857.99</v>
      </c>
    </row>
    <row r="34" spans="1:13" s="55" customFormat="1" x14ac:dyDescent="0.25">
      <c r="A34" s="56" t="s">
        <v>63</v>
      </c>
      <c r="B34" s="57">
        <v>0</v>
      </c>
      <c r="C34" s="58">
        <v>0</v>
      </c>
      <c r="D34" s="57">
        <v>0</v>
      </c>
      <c r="E34" s="58">
        <v>0</v>
      </c>
      <c r="F34" s="57">
        <v>54</v>
      </c>
      <c r="G34" s="58">
        <v>2087.2800000000002</v>
      </c>
      <c r="H34" s="57">
        <v>18</v>
      </c>
      <c r="I34" s="58">
        <v>695.76</v>
      </c>
      <c r="J34" s="57">
        <v>18</v>
      </c>
      <c r="K34" s="58">
        <v>695.76</v>
      </c>
      <c r="L34" s="77">
        <f t="shared" si="0"/>
        <v>3478.8</v>
      </c>
    </row>
    <row r="35" spans="1:13" x14ac:dyDescent="0.25">
      <c r="A35" s="68" t="s">
        <v>73</v>
      </c>
      <c r="B35" s="69">
        <v>43</v>
      </c>
      <c r="C35" s="70">
        <v>2006.96</v>
      </c>
      <c r="D35" s="69">
        <v>43</v>
      </c>
      <c r="E35" s="70">
        <v>2006.96</v>
      </c>
      <c r="F35" s="69">
        <v>46</v>
      </c>
      <c r="G35" s="70">
        <v>2087.2399999999998</v>
      </c>
      <c r="H35" s="69">
        <v>43</v>
      </c>
      <c r="I35" s="70">
        <v>2006.96</v>
      </c>
      <c r="J35" s="69">
        <v>43</v>
      </c>
      <c r="K35" s="70">
        <v>2006.96</v>
      </c>
      <c r="L35" s="87">
        <f t="shared" ref="L35:L46" si="1">SUM(C35,E35,G35,I35,K35)</f>
        <v>10115.08</v>
      </c>
    </row>
    <row r="36" spans="1:13" s="55" customFormat="1" x14ac:dyDescent="0.25">
      <c r="A36" s="56" t="s">
        <v>88</v>
      </c>
      <c r="B36" s="57">
        <v>70</v>
      </c>
      <c r="C36" s="58">
        <v>4142.25</v>
      </c>
      <c r="D36" s="57">
        <v>70</v>
      </c>
      <c r="E36" s="58">
        <v>4142.25</v>
      </c>
      <c r="F36" s="57">
        <v>70</v>
      </c>
      <c r="G36" s="58">
        <v>4142.25</v>
      </c>
      <c r="H36" s="57">
        <v>70</v>
      </c>
      <c r="I36" s="58">
        <v>4142.25</v>
      </c>
      <c r="J36" s="57">
        <v>70</v>
      </c>
      <c r="K36" s="58">
        <v>4142.25</v>
      </c>
      <c r="L36" s="87">
        <f t="shared" si="1"/>
        <v>20711.25</v>
      </c>
    </row>
    <row r="37" spans="1:13" x14ac:dyDescent="0.25">
      <c r="A37" s="68" t="s">
        <v>89</v>
      </c>
      <c r="B37" s="69">
        <v>87</v>
      </c>
      <c r="C37" s="70">
        <v>4575.96</v>
      </c>
      <c r="D37" s="69">
        <v>87</v>
      </c>
      <c r="E37" s="70">
        <v>4575.96</v>
      </c>
      <c r="F37" s="69">
        <v>87</v>
      </c>
      <c r="G37" s="70">
        <v>4575.78</v>
      </c>
      <c r="H37" s="69">
        <v>87</v>
      </c>
      <c r="I37" s="70">
        <v>4575.78</v>
      </c>
      <c r="J37" s="69">
        <v>87</v>
      </c>
      <c r="K37" s="70">
        <v>4575.78</v>
      </c>
      <c r="L37" s="87">
        <f t="shared" si="1"/>
        <v>22879.26</v>
      </c>
    </row>
    <row r="38" spans="1:13" s="55" customFormat="1" x14ac:dyDescent="0.25">
      <c r="A38" s="56" t="s">
        <v>50</v>
      </c>
      <c r="B38" s="57">
        <v>28</v>
      </c>
      <c r="C38" s="58">
        <v>1311.21</v>
      </c>
      <c r="D38" s="57">
        <v>28</v>
      </c>
      <c r="E38" s="58">
        <v>1311.21</v>
      </c>
      <c r="F38" s="57">
        <v>28</v>
      </c>
      <c r="G38" s="58">
        <v>1311.21</v>
      </c>
      <c r="H38" s="57">
        <v>28</v>
      </c>
      <c r="I38" s="58">
        <v>1311.21</v>
      </c>
      <c r="J38" s="57">
        <v>28</v>
      </c>
      <c r="K38" s="58">
        <v>1311.21</v>
      </c>
      <c r="L38" s="87">
        <f t="shared" si="1"/>
        <v>6556.05</v>
      </c>
    </row>
    <row r="39" spans="1:13" x14ac:dyDescent="0.25">
      <c r="A39" s="68" t="s">
        <v>90</v>
      </c>
      <c r="B39" s="69">
        <v>89</v>
      </c>
      <c r="C39" s="70">
        <v>4992.78</v>
      </c>
      <c r="D39" s="69">
        <v>90</v>
      </c>
      <c r="E39" s="70">
        <v>5062.71</v>
      </c>
      <c r="F39" s="69">
        <v>86</v>
      </c>
      <c r="G39" s="70">
        <v>4805.83</v>
      </c>
      <c r="H39" s="69">
        <v>86</v>
      </c>
      <c r="I39" s="70">
        <v>4805.83</v>
      </c>
      <c r="J39" s="69">
        <v>87</v>
      </c>
      <c r="K39" s="70">
        <v>4902.17</v>
      </c>
      <c r="L39" s="87">
        <f t="shared" si="1"/>
        <v>24569.32</v>
      </c>
    </row>
    <row r="40" spans="1:13" s="55" customFormat="1" x14ac:dyDescent="0.25">
      <c r="A40" s="56" t="s">
        <v>91</v>
      </c>
      <c r="B40" s="57">
        <v>33</v>
      </c>
      <c r="C40" s="58">
        <v>1653.71</v>
      </c>
      <c r="D40" s="57">
        <v>33</v>
      </c>
      <c r="E40" s="58">
        <v>1626.95</v>
      </c>
      <c r="F40" s="57">
        <v>32</v>
      </c>
      <c r="G40" s="58">
        <v>1626.95</v>
      </c>
      <c r="H40" s="57">
        <v>32</v>
      </c>
      <c r="I40" s="58">
        <v>1626.95</v>
      </c>
      <c r="J40" s="57">
        <v>32</v>
      </c>
      <c r="K40" s="58">
        <v>1626.95</v>
      </c>
      <c r="L40" s="87">
        <f t="shared" si="1"/>
        <v>8161.5099999999993</v>
      </c>
    </row>
    <row r="41" spans="1:13" x14ac:dyDescent="0.25">
      <c r="A41" s="68" t="s">
        <v>74</v>
      </c>
      <c r="B41" s="69">
        <v>107</v>
      </c>
      <c r="C41" s="70">
        <v>5282.34</v>
      </c>
      <c r="D41" s="69">
        <v>155</v>
      </c>
      <c r="E41" s="70">
        <v>6984.27</v>
      </c>
      <c r="F41" s="69">
        <v>132</v>
      </c>
      <c r="G41" s="70">
        <v>6234.98</v>
      </c>
      <c r="H41" s="69">
        <v>132</v>
      </c>
      <c r="I41" s="70">
        <v>6234.98</v>
      </c>
      <c r="J41" s="69">
        <v>131</v>
      </c>
      <c r="K41" s="70">
        <v>6138.65</v>
      </c>
      <c r="L41" s="87">
        <f t="shared" si="1"/>
        <v>30875.22</v>
      </c>
    </row>
    <row r="42" spans="1:13" s="55" customFormat="1" x14ac:dyDescent="0.25">
      <c r="A42" s="59" t="s">
        <v>75</v>
      </c>
      <c r="B42" s="57">
        <v>3</v>
      </c>
      <c r="C42" s="60">
        <v>208.71</v>
      </c>
      <c r="D42" s="61">
        <v>9</v>
      </c>
      <c r="E42" s="62">
        <v>701.11</v>
      </c>
      <c r="F42" s="61">
        <v>10</v>
      </c>
      <c r="G42" s="62">
        <v>524.48</v>
      </c>
      <c r="H42" s="61">
        <v>10</v>
      </c>
      <c r="I42" s="62">
        <v>524.48</v>
      </c>
      <c r="J42" s="61">
        <v>10</v>
      </c>
      <c r="K42" s="62">
        <v>524.48</v>
      </c>
      <c r="L42" s="87">
        <f t="shared" si="1"/>
        <v>2483.2600000000002</v>
      </c>
    </row>
    <row r="43" spans="1:13" x14ac:dyDescent="0.25">
      <c r="A43" s="72" t="s">
        <v>76</v>
      </c>
      <c r="B43" s="69">
        <v>21</v>
      </c>
      <c r="C43" s="71">
        <v>968.68</v>
      </c>
      <c r="D43" s="73">
        <v>21</v>
      </c>
      <c r="E43" s="74">
        <v>968.68</v>
      </c>
      <c r="F43" s="73">
        <v>21</v>
      </c>
      <c r="G43" s="74">
        <v>899.11</v>
      </c>
      <c r="H43" s="73">
        <v>21</v>
      </c>
      <c r="I43" s="74">
        <v>899.11</v>
      </c>
      <c r="J43" s="73">
        <v>21</v>
      </c>
      <c r="K43" s="74">
        <v>899.11</v>
      </c>
      <c r="L43" s="87">
        <f t="shared" si="1"/>
        <v>4634.6899999999996</v>
      </c>
    </row>
    <row r="44" spans="1:13" s="55" customFormat="1" x14ac:dyDescent="0.25">
      <c r="A44" s="21" t="s">
        <v>77</v>
      </c>
      <c r="B44" s="16">
        <v>72</v>
      </c>
      <c r="C44" s="30">
        <v>3724.88</v>
      </c>
      <c r="D44" s="17">
        <v>72</v>
      </c>
      <c r="E44" s="29">
        <v>3724.88</v>
      </c>
      <c r="F44" s="17">
        <v>71</v>
      </c>
      <c r="G44" s="29">
        <v>3676.71</v>
      </c>
      <c r="H44" s="17">
        <v>71</v>
      </c>
      <c r="I44" s="29">
        <v>3676.71</v>
      </c>
      <c r="J44" s="17">
        <v>71</v>
      </c>
      <c r="K44" s="29">
        <v>3676.71</v>
      </c>
      <c r="L44" s="87">
        <f t="shared" si="1"/>
        <v>18479.89</v>
      </c>
    </row>
    <row r="45" spans="1:13" s="55" customFormat="1" x14ac:dyDescent="0.25">
      <c r="A45" s="63" t="s">
        <v>92</v>
      </c>
      <c r="B45" s="52">
        <v>21</v>
      </c>
      <c r="C45" s="54">
        <v>1182.74</v>
      </c>
      <c r="D45" s="64">
        <v>24</v>
      </c>
      <c r="E45" s="65">
        <v>1471.74</v>
      </c>
      <c r="F45" s="64">
        <v>25</v>
      </c>
      <c r="G45" s="65">
        <v>1327.24</v>
      </c>
      <c r="H45" s="64">
        <v>24</v>
      </c>
      <c r="I45" s="65">
        <v>1327.24</v>
      </c>
      <c r="J45" s="64">
        <v>24</v>
      </c>
      <c r="K45" s="65">
        <v>1327.24</v>
      </c>
      <c r="L45" s="87">
        <f t="shared" si="1"/>
        <v>6636.2</v>
      </c>
    </row>
    <row r="46" spans="1:13" s="55" customFormat="1" x14ac:dyDescent="0.25">
      <c r="A46" s="21" t="s">
        <v>41</v>
      </c>
      <c r="B46" s="16">
        <v>4</v>
      </c>
      <c r="C46" s="30">
        <v>192.68</v>
      </c>
      <c r="D46" s="17">
        <v>4</v>
      </c>
      <c r="E46" s="29">
        <v>192.68</v>
      </c>
      <c r="F46" s="17">
        <v>4</v>
      </c>
      <c r="G46" s="29">
        <v>192.68</v>
      </c>
      <c r="H46" s="17">
        <v>4</v>
      </c>
      <c r="I46" s="29">
        <v>192.68</v>
      </c>
      <c r="J46" s="17">
        <v>4</v>
      </c>
      <c r="K46" s="29">
        <v>192.68</v>
      </c>
      <c r="L46" s="87">
        <f t="shared" si="1"/>
        <v>963.40000000000009</v>
      </c>
    </row>
    <row r="47" spans="1:13" x14ac:dyDescent="0.25">
      <c r="A47" s="50" t="s">
        <v>18</v>
      </c>
      <c r="B47" s="50">
        <f t="shared" ref="B47:G47" si="2">SUM(B5:B46)</f>
        <v>959</v>
      </c>
      <c r="C47" s="75">
        <f t="shared" si="2"/>
        <v>47775.529999999992</v>
      </c>
      <c r="D47" s="50">
        <f t="shared" si="2"/>
        <v>1044</v>
      </c>
      <c r="E47" s="75">
        <f t="shared" si="2"/>
        <v>51035.45</v>
      </c>
      <c r="F47" s="50">
        <f t="shared" si="2"/>
        <v>1061</v>
      </c>
      <c r="G47" s="75">
        <f t="shared" si="2"/>
        <v>51324.33</v>
      </c>
      <c r="H47" s="50">
        <f>SUM(H5:H46)</f>
        <v>1020</v>
      </c>
      <c r="I47" s="75">
        <f>SUM(I5:I46)</f>
        <v>49809.679999999993</v>
      </c>
      <c r="J47" s="50">
        <f>SUM(J5:J46)</f>
        <v>1023</v>
      </c>
      <c r="K47" s="75">
        <f>SUM(K5:K46)</f>
        <v>49916.729999999996</v>
      </c>
      <c r="L47" s="76">
        <f>SUM(C47,E47,G47,I47,K47)</f>
        <v>249861.71999999997</v>
      </c>
      <c r="M47" s="66">
        <f>SUM(B47,D47,F47,H47,J47)</f>
        <v>5107</v>
      </c>
    </row>
    <row r="50" spans="1:12" x14ac:dyDescent="0.25">
      <c r="A50" s="25" t="s">
        <v>42</v>
      </c>
      <c r="C50" s="83">
        <f>SUM(M47,M94)</f>
        <v>10064</v>
      </c>
    </row>
    <row r="51" spans="1:12" x14ac:dyDescent="0.25">
      <c r="A51" s="25" t="s">
        <v>52</v>
      </c>
      <c r="C51" s="82">
        <f>SUM(L47,L94)</f>
        <v>499552.57999999996</v>
      </c>
    </row>
    <row r="52" spans="1:12" x14ac:dyDescent="0.25">
      <c r="A52" s="1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ht="17.25" x14ac:dyDescent="0.3">
      <c r="A53" s="19" t="s">
        <v>11</v>
      </c>
      <c r="B53" s="19" t="s">
        <v>23</v>
      </c>
      <c r="C53" s="10"/>
      <c r="D53" s="10" t="s">
        <v>24</v>
      </c>
      <c r="E53" s="10"/>
      <c r="F53" s="10" t="s">
        <v>25</v>
      </c>
      <c r="G53" s="10"/>
      <c r="H53" s="11" t="s">
        <v>26</v>
      </c>
      <c r="I53" s="11"/>
      <c r="J53" s="11" t="s">
        <v>27</v>
      </c>
      <c r="K53" s="11"/>
      <c r="L53" s="10" t="s">
        <v>16</v>
      </c>
    </row>
    <row r="54" spans="1:12" ht="17.25" x14ac:dyDescent="0.3">
      <c r="A54" s="23"/>
      <c r="B54" s="23" t="s">
        <v>21</v>
      </c>
      <c r="C54" s="23" t="s">
        <v>20</v>
      </c>
      <c r="D54" s="23" t="s">
        <v>21</v>
      </c>
      <c r="E54" s="23" t="s">
        <v>20</v>
      </c>
      <c r="F54" s="23" t="s">
        <v>21</v>
      </c>
      <c r="G54" s="23" t="s">
        <v>20</v>
      </c>
      <c r="H54" s="24" t="s">
        <v>21</v>
      </c>
      <c r="I54" s="24" t="s">
        <v>20</v>
      </c>
      <c r="J54" s="24" t="s">
        <v>21</v>
      </c>
      <c r="K54" s="24" t="s">
        <v>20</v>
      </c>
      <c r="L54" s="23"/>
    </row>
    <row r="55" spans="1:12" x14ac:dyDescent="0.25">
      <c r="A55" s="44" t="s">
        <v>66</v>
      </c>
      <c r="B55" s="69">
        <v>42</v>
      </c>
      <c r="C55" s="70">
        <v>2023.01</v>
      </c>
      <c r="D55" s="69">
        <v>45</v>
      </c>
      <c r="E55" s="70">
        <v>2124.6999999999998</v>
      </c>
      <c r="F55" s="69">
        <v>44</v>
      </c>
      <c r="G55" s="70">
        <v>2097.94</v>
      </c>
      <c r="H55" s="69">
        <v>44</v>
      </c>
      <c r="I55" s="70">
        <v>2097.94</v>
      </c>
      <c r="J55" s="69">
        <v>44</v>
      </c>
      <c r="K55" s="70">
        <v>2097.94</v>
      </c>
      <c r="L55" s="99">
        <f>SUM(C55,E55,G55,I55,K55)</f>
        <v>10441.530000000001</v>
      </c>
    </row>
    <row r="56" spans="1:12" x14ac:dyDescent="0.25">
      <c r="A56" s="43" t="s">
        <v>80</v>
      </c>
      <c r="B56" s="57">
        <v>6</v>
      </c>
      <c r="C56" s="58">
        <v>353.22</v>
      </c>
      <c r="D56" s="57">
        <v>6</v>
      </c>
      <c r="E56" s="58">
        <v>353.22</v>
      </c>
      <c r="F56" s="57">
        <v>7</v>
      </c>
      <c r="G56" s="58">
        <v>337.19</v>
      </c>
      <c r="H56" s="57">
        <v>7</v>
      </c>
      <c r="I56" s="58">
        <v>379.99</v>
      </c>
      <c r="J56" s="57">
        <v>7</v>
      </c>
      <c r="K56" s="58">
        <v>379.99</v>
      </c>
      <c r="L56" s="99">
        <f>SUM(C56,E56,G56,I56,K56)</f>
        <v>1803.6100000000001</v>
      </c>
    </row>
    <row r="57" spans="1:12" x14ac:dyDescent="0.25">
      <c r="A57" s="68" t="s">
        <v>67</v>
      </c>
      <c r="B57" s="69">
        <v>11</v>
      </c>
      <c r="C57" s="70">
        <v>487.04</v>
      </c>
      <c r="D57" s="69">
        <v>7</v>
      </c>
      <c r="E57" s="70">
        <v>294.37</v>
      </c>
      <c r="F57" s="69">
        <v>7</v>
      </c>
      <c r="G57" s="70">
        <v>294.37</v>
      </c>
      <c r="H57" s="69">
        <v>7</v>
      </c>
      <c r="I57" s="70">
        <v>294.37</v>
      </c>
      <c r="J57" s="69">
        <v>7</v>
      </c>
      <c r="K57" s="70">
        <v>294.37</v>
      </c>
      <c r="L57" s="99">
        <f t="shared" ref="L57:L93" si="3">SUM(C57,E57,G57,I57,K57)</f>
        <v>1664.52</v>
      </c>
    </row>
    <row r="58" spans="1:12" x14ac:dyDescent="0.25">
      <c r="A58" s="56" t="s">
        <v>81</v>
      </c>
      <c r="B58" s="57">
        <v>0</v>
      </c>
      <c r="C58" s="58">
        <v>0</v>
      </c>
      <c r="D58" s="57">
        <v>0</v>
      </c>
      <c r="E58" s="58">
        <v>0</v>
      </c>
      <c r="F58" s="57">
        <v>0</v>
      </c>
      <c r="G58" s="58">
        <v>0</v>
      </c>
      <c r="H58" s="57">
        <v>0</v>
      </c>
      <c r="I58" s="58">
        <v>0</v>
      </c>
      <c r="J58" s="57">
        <v>0</v>
      </c>
      <c r="K58" s="58">
        <v>0</v>
      </c>
      <c r="L58" s="99">
        <f t="shared" si="3"/>
        <v>0</v>
      </c>
    </row>
    <row r="59" spans="1:12" x14ac:dyDescent="0.25">
      <c r="A59" s="51" t="s">
        <v>82</v>
      </c>
      <c r="B59" s="52">
        <v>0</v>
      </c>
      <c r="C59" s="53">
        <v>0</v>
      </c>
      <c r="D59" s="52">
        <v>0</v>
      </c>
      <c r="E59" s="53">
        <v>0</v>
      </c>
      <c r="F59" s="52">
        <v>0</v>
      </c>
      <c r="G59" s="53">
        <v>0</v>
      </c>
      <c r="H59" s="52">
        <v>0</v>
      </c>
      <c r="I59" s="53">
        <v>0</v>
      </c>
      <c r="J59" s="52">
        <v>0</v>
      </c>
      <c r="K59" s="53">
        <v>0</v>
      </c>
      <c r="L59" s="99">
        <f t="shared" si="3"/>
        <v>0</v>
      </c>
    </row>
    <row r="60" spans="1:12" x14ac:dyDescent="0.25">
      <c r="A60" s="35" t="s">
        <v>68</v>
      </c>
      <c r="B60" s="16">
        <v>24</v>
      </c>
      <c r="C60" s="34">
        <v>941.95</v>
      </c>
      <c r="D60" s="16">
        <v>24</v>
      </c>
      <c r="E60" s="34">
        <v>941.95</v>
      </c>
      <c r="F60" s="16">
        <v>24</v>
      </c>
      <c r="G60" s="34">
        <v>941.95</v>
      </c>
      <c r="H60" s="16">
        <v>24</v>
      </c>
      <c r="I60" s="34">
        <v>941.95</v>
      </c>
      <c r="J60" s="16">
        <v>24</v>
      </c>
      <c r="K60" s="34">
        <v>941.95</v>
      </c>
      <c r="L60" s="99">
        <f t="shared" si="3"/>
        <v>4709.75</v>
      </c>
    </row>
    <row r="61" spans="1:12" x14ac:dyDescent="0.25">
      <c r="A61" s="51" t="s">
        <v>83</v>
      </c>
      <c r="B61" s="52">
        <v>15</v>
      </c>
      <c r="C61" s="53">
        <v>679.68</v>
      </c>
      <c r="D61" s="52">
        <v>15</v>
      </c>
      <c r="E61" s="53">
        <v>679.68</v>
      </c>
      <c r="F61" s="52">
        <v>15</v>
      </c>
      <c r="G61" s="53">
        <v>679.68</v>
      </c>
      <c r="H61" s="52">
        <v>15</v>
      </c>
      <c r="I61" s="53">
        <v>679.68</v>
      </c>
      <c r="J61" s="52">
        <v>15</v>
      </c>
      <c r="K61" s="53">
        <v>679.68</v>
      </c>
      <c r="L61" s="99">
        <f t="shared" si="3"/>
        <v>3398.3999999999996</v>
      </c>
    </row>
    <row r="62" spans="1:12" x14ac:dyDescent="0.25">
      <c r="A62" s="35" t="s">
        <v>29</v>
      </c>
      <c r="B62" s="57">
        <v>11</v>
      </c>
      <c r="C62" s="58">
        <v>401.41</v>
      </c>
      <c r="D62" s="57">
        <v>11</v>
      </c>
      <c r="E62" s="58">
        <v>401.41</v>
      </c>
      <c r="F62" s="57">
        <v>11</v>
      </c>
      <c r="G62" s="58">
        <v>401.41</v>
      </c>
      <c r="H62" s="57">
        <v>11</v>
      </c>
      <c r="I62" s="58">
        <v>401.41</v>
      </c>
      <c r="J62" s="57">
        <v>11</v>
      </c>
      <c r="K62" s="58">
        <v>401.41</v>
      </c>
      <c r="L62" s="99">
        <f t="shared" si="3"/>
        <v>2007.0500000000002</v>
      </c>
    </row>
    <row r="63" spans="1:12" x14ac:dyDescent="0.25">
      <c r="A63" s="51" t="s">
        <v>30</v>
      </c>
      <c r="B63" s="69">
        <v>14</v>
      </c>
      <c r="C63" s="70">
        <v>588.72</v>
      </c>
      <c r="D63" s="69">
        <v>14</v>
      </c>
      <c r="E63" s="70">
        <v>588.72</v>
      </c>
      <c r="F63" s="69">
        <v>15</v>
      </c>
      <c r="G63" s="70">
        <v>615.48</v>
      </c>
      <c r="H63" s="69">
        <v>15</v>
      </c>
      <c r="I63" s="70">
        <v>615.48</v>
      </c>
      <c r="J63" s="69">
        <v>15</v>
      </c>
      <c r="K63" s="70">
        <v>615.48</v>
      </c>
      <c r="L63" s="99">
        <f t="shared" si="3"/>
        <v>3023.88</v>
      </c>
    </row>
    <row r="64" spans="1:12" x14ac:dyDescent="0.25">
      <c r="A64" s="56" t="s">
        <v>69</v>
      </c>
      <c r="B64" s="57">
        <v>1</v>
      </c>
      <c r="C64" s="58">
        <v>26.76</v>
      </c>
      <c r="D64" s="57">
        <v>1</v>
      </c>
      <c r="E64" s="58">
        <v>26.76</v>
      </c>
      <c r="F64" s="57">
        <v>1</v>
      </c>
      <c r="G64" s="58">
        <v>26.76</v>
      </c>
      <c r="H64" s="57">
        <v>1</v>
      </c>
      <c r="I64" s="58">
        <v>26.76</v>
      </c>
      <c r="J64" s="57">
        <v>1</v>
      </c>
      <c r="K64" s="58">
        <v>26.76</v>
      </c>
      <c r="L64" s="99">
        <f t="shared" si="3"/>
        <v>133.80000000000001</v>
      </c>
    </row>
    <row r="65" spans="1:12" x14ac:dyDescent="0.25">
      <c r="A65" s="68" t="s">
        <v>84</v>
      </c>
      <c r="B65" s="69">
        <v>18</v>
      </c>
      <c r="C65" s="70">
        <v>867.02</v>
      </c>
      <c r="D65" s="69">
        <v>19</v>
      </c>
      <c r="E65" s="70">
        <v>893.78</v>
      </c>
      <c r="F65" s="69">
        <v>19</v>
      </c>
      <c r="G65" s="70">
        <v>893.78</v>
      </c>
      <c r="H65" s="69">
        <v>18</v>
      </c>
      <c r="I65" s="70">
        <v>845.61</v>
      </c>
      <c r="J65" s="69">
        <v>18</v>
      </c>
      <c r="K65" s="70">
        <v>845.61</v>
      </c>
      <c r="L65" s="99">
        <f t="shared" si="3"/>
        <v>4345.8</v>
      </c>
    </row>
    <row r="66" spans="1:12" x14ac:dyDescent="0.25">
      <c r="A66" s="56" t="s">
        <v>64</v>
      </c>
      <c r="B66" s="16">
        <v>22</v>
      </c>
      <c r="C66" s="34">
        <v>867.04</v>
      </c>
      <c r="D66" s="16">
        <v>22</v>
      </c>
      <c r="E66" s="34">
        <v>867.04</v>
      </c>
      <c r="F66" s="16">
        <v>22</v>
      </c>
      <c r="G66" s="34">
        <v>867.04</v>
      </c>
      <c r="H66" s="16">
        <v>22</v>
      </c>
      <c r="I66" s="34">
        <v>867.04</v>
      </c>
      <c r="J66" s="16">
        <v>22</v>
      </c>
      <c r="K66" s="34">
        <v>867.04</v>
      </c>
      <c r="L66" s="99">
        <f t="shared" si="3"/>
        <v>4335.2</v>
      </c>
    </row>
    <row r="67" spans="1:12" x14ac:dyDescent="0.25">
      <c r="A67" s="68" t="s">
        <v>85</v>
      </c>
      <c r="B67" s="69">
        <v>0</v>
      </c>
      <c r="C67" s="70">
        <v>0</v>
      </c>
      <c r="D67" s="69">
        <v>0</v>
      </c>
      <c r="E67" s="70">
        <v>0</v>
      </c>
      <c r="F67" s="69">
        <v>0</v>
      </c>
      <c r="G67" s="70">
        <v>0</v>
      </c>
      <c r="H67" s="69">
        <v>0</v>
      </c>
      <c r="I67" s="70">
        <v>0</v>
      </c>
      <c r="J67" s="69">
        <v>0</v>
      </c>
      <c r="K67" s="70">
        <v>0</v>
      </c>
      <c r="L67" s="99">
        <f t="shared" si="3"/>
        <v>0</v>
      </c>
    </row>
    <row r="68" spans="1:12" x14ac:dyDescent="0.25">
      <c r="A68" s="56" t="s">
        <v>32</v>
      </c>
      <c r="B68" s="57">
        <v>2</v>
      </c>
      <c r="C68" s="58">
        <v>139.13999999999999</v>
      </c>
      <c r="D68" s="57">
        <v>5</v>
      </c>
      <c r="E68" s="58">
        <v>305.04000000000002</v>
      </c>
      <c r="F68" s="57">
        <v>5</v>
      </c>
      <c r="G68" s="58">
        <v>305.04000000000002</v>
      </c>
      <c r="H68" s="57">
        <v>5</v>
      </c>
      <c r="I68" s="58">
        <v>305.04000000000002</v>
      </c>
      <c r="J68" s="57">
        <v>6</v>
      </c>
      <c r="K68" s="58">
        <v>353.21</v>
      </c>
      <c r="L68" s="99">
        <f t="shared" si="3"/>
        <v>1407.47</v>
      </c>
    </row>
    <row r="69" spans="1:12" x14ac:dyDescent="0.25">
      <c r="A69" s="51" t="s">
        <v>15</v>
      </c>
      <c r="B69" s="52">
        <v>2</v>
      </c>
      <c r="C69" s="53">
        <v>74.930000000000007</v>
      </c>
      <c r="D69" s="52">
        <v>2</v>
      </c>
      <c r="E69" s="53">
        <v>74.930000000000007</v>
      </c>
      <c r="F69" s="52">
        <v>2</v>
      </c>
      <c r="G69" s="53">
        <v>74.930000000000007</v>
      </c>
      <c r="H69" s="52">
        <v>1</v>
      </c>
      <c r="I69" s="53">
        <v>26.76</v>
      </c>
      <c r="J69" s="52">
        <v>1</v>
      </c>
      <c r="K69" s="53">
        <v>26.76</v>
      </c>
      <c r="L69" s="99">
        <f t="shared" si="3"/>
        <v>278.31</v>
      </c>
    </row>
    <row r="70" spans="1:12" x14ac:dyDescent="0.25">
      <c r="A70" s="35" t="s">
        <v>86</v>
      </c>
      <c r="B70" s="16">
        <v>32</v>
      </c>
      <c r="C70" s="34">
        <v>1755.4</v>
      </c>
      <c r="D70" s="16">
        <v>32</v>
      </c>
      <c r="E70" s="34">
        <v>1755.4</v>
      </c>
      <c r="F70" s="16">
        <v>32</v>
      </c>
      <c r="G70" s="34">
        <v>1755.4</v>
      </c>
      <c r="H70" s="16">
        <v>32</v>
      </c>
      <c r="I70" s="34">
        <v>1755.4</v>
      </c>
      <c r="J70" s="16">
        <v>32</v>
      </c>
      <c r="K70" s="34">
        <v>1755.4</v>
      </c>
      <c r="L70" s="99">
        <f t="shared" si="3"/>
        <v>8777</v>
      </c>
    </row>
    <row r="71" spans="1:12" x14ac:dyDescent="0.25">
      <c r="A71" s="51" t="s">
        <v>70</v>
      </c>
      <c r="B71" s="52">
        <v>27</v>
      </c>
      <c r="C71" s="53">
        <v>1279.0999999999999</v>
      </c>
      <c r="D71" s="52">
        <v>27</v>
      </c>
      <c r="E71" s="53">
        <v>1279.0999999999999</v>
      </c>
      <c r="F71" s="52">
        <v>27</v>
      </c>
      <c r="G71" s="53">
        <v>1279.0999999999999</v>
      </c>
      <c r="H71" s="52">
        <v>27</v>
      </c>
      <c r="I71" s="53">
        <v>1279.0999999999999</v>
      </c>
      <c r="J71" s="52">
        <v>27</v>
      </c>
      <c r="K71" s="53">
        <v>1279.0999999999999</v>
      </c>
      <c r="L71" s="99">
        <f t="shared" si="3"/>
        <v>6395.5</v>
      </c>
    </row>
    <row r="72" spans="1:12" x14ac:dyDescent="0.25">
      <c r="A72" s="35" t="s">
        <v>55</v>
      </c>
      <c r="B72" s="16">
        <v>7</v>
      </c>
      <c r="C72" s="34">
        <v>444.19</v>
      </c>
      <c r="D72" s="16">
        <v>7</v>
      </c>
      <c r="E72" s="34">
        <v>444.19</v>
      </c>
      <c r="F72" s="16">
        <v>7</v>
      </c>
      <c r="G72" s="34">
        <v>444.19</v>
      </c>
      <c r="H72" s="16">
        <v>7</v>
      </c>
      <c r="I72" s="34">
        <v>444.19</v>
      </c>
      <c r="J72" s="16">
        <v>7</v>
      </c>
      <c r="K72" s="34">
        <v>444.19</v>
      </c>
      <c r="L72" s="99">
        <f t="shared" si="3"/>
        <v>2220.9499999999998</v>
      </c>
    </row>
    <row r="73" spans="1:12" x14ac:dyDescent="0.25">
      <c r="A73" s="51" t="s">
        <v>56</v>
      </c>
      <c r="B73" s="69">
        <v>35</v>
      </c>
      <c r="C73" s="70">
        <v>1364.77</v>
      </c>
      <c r="D73" s="69">
        <v>35</v>
      </c>
      <c r="E73" s="70">
        <v>1364.77</v>
      </c>
      <c r="F73" s="69">
        <v>35</v>
      </c>
      <c r="G73" s="70">
        <v>1364.77</v>
      </c>
      <c r="H73" s="69">
        <v>35</v>
      </c>
      <c r="I73" s="70">
        <v>1364.77</v>
      </c>
      <c r="J73" s="69">
        <v>35</v>
      </c>
      <c r="K73" s="70">
        <v>1364.77</v>
      </c>
      <c r="L73" s="99">
        <f t="shared" si="3"/>
        <v>6823.85</v>
      </c>
    </row>
    <row r="74" spans="1:12" x14ac:dyDescent="0.25">
      <c r="A74" s="56" t="s">
        <v>5</v>
      </c>
      <c r="B74" s="57">
        <v>36</v>
      </c>
      <c r="C74" s="58">
        <v>1889.23</v>
      </c>
      <c r="D74" s="57">
        <v>41</v>
      </c>
      <c r="E74" s="58">
        <v>1889.23</v>
      </c>
      <c r="F74" s="57">
        <v>41</v>
      </c>
      <c r="G74" s="58">
        <v>1889.23</v>
      </c>
      <c r="H74" s="57">
        <v>41</v>
      </c>
      <c r="I74" s="58">
        <v>1889.23</v>
      </c>
      <c r="J74" s="57">
        <v>11</v>
      </c>
      <c r="K74" s="58">
        <v>615.46</v>
      </c>
      <c r="L74" s="99">
        <f t="shared" si="3"/>
        <v>8172.38</v>
      </c>
    </row>
    <row r="75" spans="1:12" x14ac:dyDescent="0.25">
      <c r="A75" s="68" t="s">
        <v>97</v>
      </c>
      <c r="B75" s="69">
        <v>15</v>
      </c>
      <c r="C75" s="70">
        <v>363.93</v>
      </c>
      <c r="D75" s="69">
        <v>9</v>
      </c>
      <c r="E75" s="70">
        <v>363.93</v>
      </c>
      <c r="F75" s="69">
        <v>9</v>
      </c>
      <c r="G75" s="70">
        <v>363.93</v>
      </c>
      <c r="H75" s="69">
        <v>9</v>
      </c>
      <c r="I75" s="70">
        <v>363.93</v>
      </c>
      <c r="J75" s="69">
        <v>0</v>
      </c>
      <c r="K75" s="70">
        <v>0</v>
      </c>
      <c r="L75" s="99">
        <f t="shared" si="3"/>
        <v>1455.72</v>
      </c>
    </row>
    <row r="76" spans="1:12" x14ac:dyDescent="0.25">
      <c r="A76" s="56" t="s">
        <v>71</v>
      </c>
      <c r="B76" s="57">
        <v>19</v>
      </c>
      <c r="C76" s="58">
        <v>786.72</v>
      </c>
      <c r="D76" s="57">
        <v>19</v>
      </c>
      <c r="E76" s="58">
        <v>786.72</v>
      </c>
      <c r="F76" s="57">
        <v>19</v>
      </c>
      <c r="G76" s="58">
        <v>786.72</v>
      </c>
      <c r="H76" s="57">
        <v>19</v>
      </c>
      <c r="I76" s="58">
        <v>786.72</v>
      </c>
      <c r="J76" s="57">
        <v>18</v>
      </c>
      <c r="K76" s="58">
        <v>759.96</v>
      </c>
      <c r="L76" s="99">
        <f t="shared" si="3"/>
        <v>3906.84</v>
      </c>
    </row>
    <row r="77" spans="1:12" x14ac:dyDescent="0.25">
      <c r="A77" s="51" t="s">
        <v>57</v>
      </c>
      <c r="B77" s="52">
        <v>8</v>
      </c>
      <c r="C77" s="53">
        <v>513.76</v>
      </c>
      <c r="D77" s="52">
        <v>3</v>
      </c>
      <c r="E77" s="53">
        <v>101.69</v>
      </c>
      <c r="F77" s="52">
        <v>3</v>
      </c>
      <c r="G77" s="53">
        <v>101.69</v>
      </c>
      <c r="H77" s="52">
        <v>3</v>
      </c>
      <c r="I77" s="53">
        <v>101.69</v>
      </c>
      <c r="J77" s="52">
        <v>0</v>
      </c>
      <c r="K77" s="53">
        <v>0</v>
      </c>
      <c r="L77" s="99">
        <f t="shared" si="3"/>
        <v>818.83000000000015</v>
      </c>
    </row>
    <row r="78" spans="1:12" x14ac:dyDescent="0.25">
      <c r="A78" s="35" t="s">
        <v>98</v>
      </c>
      <c r="B78" s="16">
        <v>3</v>
      </c>
      <c r="C78" s="34">
        <v>101.69</v>
      </c>
      <c r="D78" s="16">
        <v>8</v>
      </c>
      <c r="E78" s="34">
        <v>513.76</v>
      </c>
      <c r="F78" s="16">
        <v>8</v>
      </c>
      <c r="G78" s="34">
        <v>513.76</v>
      </c>
      <c r="H78" s="16">
        <v>8</v>
      </c>
      <c r="I78" s="34">
        <v>513.76</v>
      </c>
      <c r="J78" s="16">
        <v>3</v>
      </c>
      <c r="K78" s="34">
        <v>101.69</v>
      </c>
      <c r="L78" s="99">
        <f t="shared" si="3"/>
        <v>1744.66</v>
      </c>
    </row>
    <row r="79" spans="1:12" x14ac:dyDescent="0.25">
      <c r="A79" s="68" t="s">
        <v>87</v>
      </c>
      <c r="B79" s="52">
        <v>17</v>
      </c>
      <c r="C79" s="53">
        <v>845.61</v>
      </c>
      <c r="D79" s="52">
        <v>18</v>
      </c>
      <c r="E79" s="53">
        <v>845.61</v>
      </c>
      <c r="F79" s="52">
        <v>18</v>
      </c>
      <c r="G79" s="53">
        <v>845.61</v>
      </c>
      <c r="H79" s="52">
        <v>18</v>
      </c>
      <c r="I79" s="53">
        <v>845.61</v>
      </c>
      <c r="J79" s="52">
        <v>18</v>
      </c>
      <c r="K79" s="53">
        <v>845.61</v>
      </c>
      <c r="L79" s="99">
        <f t="shared" si="3"/>
        <v>4228.05</v>
      </c>
    </row>
    <row r="80" spans="1:12" x14ac:dyDescent="0.25">
      <c r="A80" s="56" t="s">
        <v>72</v>
      </c>
      <c r="B80" s="16">
        <v>16</v>
      </c>
      <c r="C80" s="34">
        <v>770.69</v>
      </c>
      <c r="D80" s="16">
        <v>16</v>
      </c>
      <c r="E80" s="34">
        <v>770.69</v>
      </c>
      <c r="F80" s="16">
        <v>18</v>
      </c>
      <c r="G80" s="34">
        <v>824.21</v>
      </c>
      <c r="H80" s="16">
        <v>18</v>
      </c>
      <c r="I80" s="34">
        <v>824.21</v>
      </c>
      <c r="J80" s="16">
        <v>18</v>
      </c>
      <c r="K80" s="34">
        <v>824.21</v>
      </c>
      <c r="L80" s="99">
        <f t="shared" si="3"/>
        <v>4014.01</v>
      </c>
    </row>
    <row r="81" spans="1:13" x14ac:dyDescent="0.25">
      <c r="A81" s="68" t="s">
        <v>63</v>
      </c>
      <c r="B81" s="52">
        <v>20</v>
      </c>
      <c r="C81" s="53">
        <v>717.17</v>
      </c>
      <c r="D81" s="52">
        <v>20</v>
      </c>
      <c r="E81" s="53">
        <v>717.17</v>
      </c>
      <c r="F81" s="52">
        <v>20</v>
      </c>
      <c r="G81" s="53">
        <v>717.17</v>
      </c>
      <c r="H81" s="52">
        <v>20</v>
      </c>
      <c r="I81" s="53">
        <v>717.17</v>
      </c>
      <c r="J81" s="52">
        <v>20</v>
      </c>
      <c r="K81" s="53">
        <v>717.17</v>
      </c>
      <c r="L81" s="99">
        <f t="shared" si="3"/>
        <v>3585.85</v>
      </c>
    </row>
    <row r="82" spans="1:13" x14ac:dyDescent="0.25">
      <c r="A82" s="56" t="s">
        <v>73</v>
      </c>
      <c r="B82" s="57">
        <v>43</v>
      </c>
      <c r="C82" s="58">
        <v>2060.4499999999998</v>
      </c>
      <c r="D82" s="57">
        <v>42</v>
      </c>
      <c r="E82" s="58">
        <v>2060.4499999999998</v>
      </c>
      <c r="F82" s="57">
        <v>43</v>
      </c>
      <c r="G82" s="58">
        <v>2087.21</v>
      </c>
      <c r="H82" s="57">
        <v>43</v>
      </c>
      <c r="I82" s="58">
        <v>2087.21</v>
      </c>
      <c r="J82" s="57">
        <v>43</v>
      </c>
      <c r="K82" s="58">
        <v>2087.21</v>
      </c>
      <c r="L82" s="99">
        <f t="shared" si="3"/>
        <v>10382.529999999999</v>
      </c>
    </row>
    <row r="83" spans="1:13" x14ac:dyDescent="0.25">
      <c r="A83" s="68" t="s">
        <v>88</v>
      </c>
      <c r="B83" s="69">
        <v>70</v>
      </c>
      <c r="C83" s="70">
        <v>3863.99</v>
      </c>
      <c r="D83" s="69">
        <v>70</v>
      </c>
      <c r="E83" s="70">
        <v>3863.99</v>
      </c>
      <c r="F83" s="69">
        <v>70</v>
      </c>
      <c r="G83" s="70">
        <v>3863.99</v>
      </c>
      <c r="H83" s="69">
        <v>70</v>
      </c>
      <c r="I83" s="70">
        <v>3863.99</v>
      </c>
      <c r="J83" s="69">
        <v>70</v>
      </c>
      <c r="K83" s="70">
        <v>3863.99</v>
      </c>
      <c r="L83" s="99">
        <f t="shared" si="3"/>
        <v>19319.949999999997</v>
      </c>
    </row>
    <row r="84" spans="1:13" x14ac:dyDescent="0.25">
      <c r="A84" s="56" t="s">
        <v>89</v>
      </c>
      <c r="B84" s="57">
        <v>85</v>
      </c>
      <c r="C84" s="58">
        <v>4351.08</v>
      </c>
      <c r="D84" s="57">
        <v>85</v>
      </c>
      <c r="E84" s="58">
        <v>4351.08</v>
      </c>
      <c r="F84" s="57">
        <v>85</v>
      </c>
      <c r="G84" s="58">
        <v>4351.08</v>
      </c>
      <c r="H84" s="57">
        <v>85</v>
      </c>
      <c r="I84" s="58">
        <v>4351.08</v>
      </c>
      <c r="J84" s="57">
        <v>85</v>
      </c>
      <c r="K84" s="58">
        <v>4351.08</v>
      </c>
      <c r="L84" s="99">
        <f t="shared" si="3"/>
        <v>21755.4</v>
      </c>
    </row>
    <row r="85" spans="1:13" x14ac:dyDescent="0.25">
      <c r="A85" s="68" t="s">
        <v>50</v>
      </c>
      <c r="B85" s="69">
        <v>28</v>
      </c>
      <c r="C85" s="70">
        <v>1337.95</v>
      </c>
      <c r="D85" s="69">
        <v>28</v>
      </c>
      <c r="E85" s="70">
        <v>1337.95</v>
      </c>
      <c r="F85" s="69">
        <v>28</v>
      </c>
      <c r="G85" s="70">
        <v>1337.95</v>
      </c>
      <c r="H85" s="69">
        <v>28</v>
      </c>
      <c r="I85" s="70">
        <v>1337.95</v>
      </c>
      <c r="J85" s="69">
        <v>28</v>
      </c>
      <c r="K85" s="70">
        <v>1337.95</v>
      </c>
      <c r="L85" s="99">
        <f t="shared" si="3"/>
        <v>6689.75</v>
      </c>
    </row>
    <row r="86" spans="1:13" x14ac:dyDescent="0.25">
      <c r="A86" s="56" t="s">
        <v>90</v>
      </c>
      <c r="B86" s="57">
        <v>85</v>
      </c>
      <c r="C86" s="58">
        <v>4500.87</v>
      </c>
      <c r="D86" s="57">
        <v>85</v>
      </c>
      <c r="E86" s="58">
        <v>4500.87</v>
      </c>
      <c r="F86" s="57">
        <v>87</v>
      </c>
      <c r="G86" s="58">
        <v>4634.67</v>
      </c>
      <c r="H86" s="57">
        <v>85</v>
      </c>
      <c r="I86" s="58">
        <v>4527.63</v>
      </c>
      <c r="J86" s="57">
        <v>86</v>
      </c>
      <c r="K86" s="58">
        <v>4527.63</v>
      </c>
      <c r="L86" s="99">
        <f t="shared" si="3"/>
        <v>22691.670000000002</v>
      </c>
      <c r="M86" s="66"/>
    </row>
    <row r="87" spans="1:13" x14ac:dyDescent="0.25">
      <c r="A87" s="68" t="s">
        <v>91</v>
      </c>
      <c r="B87" s="69">
        <v>33</v>
      </c>
      <c r="C87" s="70">
        <v>1932.01</v>
      </c>
      <c r="D87" s="69">
        <v>33</v>
      </c>
      <c r="E87" s="70">
        <v>1932.01</v>
      </c>
      <c r="F87" s="69">
        <v>33</v>
      </c>
      <c r="G87" s="70">
        <v>1932.01</v>
      </c>
      <c r="H87" s="69">
        <v>33</v>
      </c>
      <c r="I87" s="70">
        <v>1932.01</v>
      </c>
      <c r="J87" s="69">
        <v>33</v>
      </c>
      <c r="K87" s="70">
        <v>1932.01</v>
      </c>
      <c r="L87" s="99">
        <f t="shared" si="3"/>
        <v>9660.0499999999993</v>
      </c>
    </row>
    <row r="88" spans="1:13" x14ac:dyDescent="0.25">
      <c r="A88" s="56" t="s">
        <v>74</v>
      </c>
      <c r="B88" s="57">
        <v>126</v>
      </c>
      <c r="C88" s="58">
        <v>6133.24</v>
      </c>
      <c r="D88" s="57">
        <v>126</v>
      </c>
      <c r="E88" s="58">
        <v>6154.65</v>
      </c>
      <c r="F88" s="57">
        <v>126</v>
      </c>
      <c r="G88" s="58">
        <v>6154.65</v>
      </c>
      <c r="H88" s="57">
        <v>126</v>
      </c>
      <c r="I88" s="58">
        <v>6154.65</v>
      </c>
      <c r="J88" s="57">
        <v>126</v>
      </c>
      <c r="K88" s="58">
        <v>6154.65</v>
      </c>
      <c r="L88" s="99">
        <f t="shared" si="3"/>
        <v>30751.840000000004</v>
      </c>
    </row>
    <row r="89" spans="1:13" x14ac:dyDescent="0.25">
      <c r="A89" s="72" t="s">
        <v>75</v>
      </c>
      <c r="B89" s="52">
        <v>15</v>
      </c>
      <c r="C89" s="53">
        <v>893.73</v>
      </c>
      <c r="D89" s="52">
        <v>15</v>
      </c>
      <c r="E89" s="53">
        <v>963.3</v>
      </c>
      <c r="F89" s="52">
        <v>16</v>
      </c>
      <c r="G89" s="53">
        <v>963.3</v>
      </c>
      <c r="H89" s="52">
        <v>16</v>
      </c>
      <c r="I89" s="53">
        <v>963.3</v>
      </c>
      <c r="J89" s="52">
        <v>16</v>
      </c>
      <c r="K89" s="53">
        <v>963.3</v>
      </c>
      <c r="L89" s="99">
        <f t="shared" si="3"/>
        <v>4746.93</v>
      </c>
    </row>
    <row r="90" spans="1:13" x14ac:dyDescent="0.25">
      <c r="A90" s="59" t="s">
        <v>76</v>
      </c>
      <c r="B90" s="57">
        <v>19</v>
      </c>
      <c r="C90" s="58">
        <v>786.75</v>
      </c>
      <c r="D90" s="57">
        <v>19</v>
      </c>
      <c r="E90" s="58">
        <v>786.75</v>
      </c>
      <c r="F90" s="57">
        <v>19</v>
      </c>
      <c r="G90" s="58">
        <v>786.75</v>
      </c>
      <c r="H90" s="57">
        <v>18</v>
      </c>
      <c r="I90" s="58">
        <v>738.58</v>
      </c>
      <c r="J90" s="57">
        <v>18</v>
      </c>
      <c r="K90" s="58">
        <v>738.58</v>
      </c>
      <c r="L90" s="99">
        <f t="shared" si="3"/>
        <v>3837.41</v>
      </c>
    </row>
    <row r="91" spans="1:13" x14ac:dyDescent="0.25">
      <c r="A91" s="63" t="s">
        <v>77</v>
      </c>
      <c r="B91" s="69">
        <v>72</v>
      </c>
      <c r="C91" s="71">
        <v>4259.96</v>
      </c>
      <c r="D91" s="73">
        <v>81</v>
      </c>
      <c r="E91" s="74">
        <v>4629.24</v>
      </c>
      <c r="F91" s="73">
        <v>81</v>
      </c>
      <c r="G91" s="74">
        <v>4629.24</v>
      </c>
      <c r="H91" s="73">
        <v>81</v>
      </c>
      <c r="I91" s="74">
        <v>4629.24</v>
      </c>
      <c r="J91" s="73">
        <v>81</v>
      </c>
      <c r="K91" s="74">
        <v>4629.24</v>
      </c>
      <c r="L91" s="99">
        <f t="shared" si="3"/>
        <v>22776.92</v>
      </c>
    </row>
    <row r="92" spans="1:13" x14ac:dyDescent="0.25">
      <c r="A92" s="21" t="s">
        <v>92</v>
      </c>
      <c r="B92" s="57">
        <v>24</v>
      </c>
      <c r="C92" s="60">
        <v>1370.05</v>
      </c>
      <c r="D92" s="61">
        <v>24</v>
      </c>
      <c r="E92" s="62">
        <v>1370.05</v>
      </c>
      <c r="F92" s="61">
        <v>24</v>
      </c>
      <c r="G92" s="62">
        <v>1370.05</v>
      </c>
      <c r="H92" s="61">
        <v>24</v>
      </c>
      <c r="I92" s="62">
        <v>1370.05</v>
      </c>
      <c r="J92" s="61">
        <v>24</v>
      </c>
      <c r="K92" s="62">
        <v>1370.05</v>
      </c>
      <c r="L92" s="99">
        <f t="shared" si="3"/>
        <v>6850.25</v>
      </c>
    </row>
    <row r="93" spans="1:13" x14ac:dyDescent="0.25">
      <c r="A93" s="63" t="s">
        <v>41</v>
      </c>
      <c r="B93" s="69">
        <v>4</v>
      </c>
      <c r="C93" s="71">
        <v>107.04</v>
      </c>
      <c r="D93" s="73">
        <v>4</v>
      </c>
      <c r="E93" s="74">
        <v>107.04</v>
      </c>
      <c r="F93" s="73">
        <v>4</v>
      </c>
      <c r="G93" s="74">
        <v>107.04</v>
      </c>
      <c r="H93" s="73">
        <v>4</v>
      </c>
      <c r="I93" s="74">
        <v>107.04</v>
      </c>
      <c r="J93" s="73">
        <v>4</v>
      </c>
      <c r="K93" s="74">
        <v>107.04</v>
      </c>
      <c r="L93" s="99">
        <f t="shared" si="3"/>
        <v>535.20000000000005</v>
      </c>
    </row>
    <row r="94" spans="1:13" x14ac:dyDescent="0.25">
      <c r="A94" s="78" t="s">
        <v>18</v>
      </c>
      <c r="B94" s="79">
        <f t="shared" ref="B94:D94" si="4">SUM(B56:B93)</f>
        <v>965</v>
      </c>
      <c r="C94" s="80">
        <f>SUM(C55:C93)</f>
        <v>49879.30000000001</v>
      </c>
      <c r="D94" s="79">
        <f t="shared" si="4"/>
        <v>973</v>
      </c>
      <c r="E94" s="80">
        <f t="shared" ref="E94:L94" si="5">SUM(E55:E93)</f>
        <v>50441.240000000005</v>
      </c>
      <c r="F94" s="79">
        <f t="shared" si="5"/>
        <v>1025</v>
      </c>
      <c r="G94" s="80">
        <f t="shared" si="5"/>
        <v>50639.290000000008</v>
      </c>
      <c r="H94" s="79">
        <f t="shared" si="5"/>
        <v>1020</v>
      </c>
      <c r="I94" s="80">
        <f t="shared" si="5"/>
        <v>50430.540000000008</v>
      </c>
      <c r="J94" s="79">
        <f t="shared" si="5"/>
        <v>974</v>
      </c>
      <c r="K94" s="80">
        <f t="shared" si="5"/>
        <v>48300.49000000002</v>
      </c>
      <c r="L94" s="81">
        <f t="shared" si="5"/>
        <v>249690.86</v>
      </c>
      <c r="M94" s="67">
        <f>SUM(B94,D94,F94,H94,J94)</f>
        <v>4957</v>
      </c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79"/>
  <sheetViews>
    <sheetView tabSelected="1" workbookViewId="0">
      <selection activeCell="D65" sqref="D65"/>
    </sheetView>
  </sheetViews>
  <sheetFormatPr defaultRowHeight="15" x14ac:dyDescent="0.25"/>
  <cols>
    <col min="1" max="1" width="20.5703125" style="42" customWidth="1"/>
    <col min="2" max="2" width="8.7109375" style="42" customWidth="1"/>
    <col min="3" max="3" width="10.85546875" style="42" customWidth="1"/>
    <col min="4" max="4" width="8" style="42" customWidth="1"/>
    <col min="5" max="5" width="10.5703125" style="42" customWidth="1"/>
    <col min="6" max="6" width="7.85546875" style="42" customWidth="1"/>
    <col min="7" max="7" width="9.85546875" style="42" customWidth="1"/>
    <col min="8" max="8" width="9.140625" style="42"/>
    <col min="9" max="9" width="9.85546875" style="42" customWidth="1"/>
    <col min="10" max="10" width="8.42578125" style="42" customWidth="1"/>
    <col min="11" max="11" width="9.85546875" style="42" customWidth="1"/>
    <col min="12" max="12" width="13" style="42" customWidth="1"/>
    <col min="13" max="137" width="9.140625" style="55"/>
    <col min="138" max="16384" width="9.140625" style="42"/>
  </cols>
  <sheetData>
    <row r="1" spans="1:137" ht="19.5" x14ac:dyDescent="0.3">
      <c r="A1" s="7"/>
      <c r="B1" s="3"/>
      <c r="C1" s="4" t="s">
        <v>111</v>
      </c>
      <c r="D1" s="22"/>
      <c r="E1" s="5"/>
      <c r="F1" s="6"/>
      <c r="G1" s="6"/>
      <c r="H1" s="6"/>
      <c r="I1" s="6"/>
      <c r="J1" s="6"/>
      <c r="K1" s="6"/>
      <c r="L1" s="6"/>
    </row>
    <row r="2" spans="1:137" x14ac:dyDescent="0.25">
      <c r="A2" s="18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37" ht="17.25" x14ac:dyDescent="0.3">
      <c r="A3" s="19" t="s">
        <v>11</v>
      </c>
      <c r="B3" s="19" t="s">
        <v>14</v>
      </c>
      <c r="C3" s="10"/>
      <c r="D3" s="10" t="s">
        <v>12</v>
      </c>
      <c r="E3" s="10"/>
      <c r="F3" s="10" t="s">
        <v>13</v>
      </c>
      <c r="G3" s="10"/>
      <c r="H3" s="11" t="s">
        <v>17</v>
      </c>
      <c r="I3" s="11"/>
      <c r="J3" s="11" t="s">
        <v>19</v>
      </c>
      <c r="K3" s="11"/>
      <c r="L3" s="10" t="s">
        <v>16</v>
      </c>
    </row>
    <row r="4" spans="1:137" ht="17.25" x14ac:dyDescent="0.3">
      <c r="A4" s="10"/>
      <c r="B4" s="10" t="s">
        <v>21</v>
      </c>
      <c r="C4" s="10" t="s">
        <v>20</v>
      </c>
      <c r="D4" s="10" t="s">
        <v>21</v>
      </c>
      <c r="E4" s="10" t="s">
        <v>20</v>
      </c>
      <c r="F4" s="10" t="s">
        <v>21</v>
      </c>
      <c r="G4" s="10" t="s">
        <v>20</v>
      </c>
      <c r="H4" s="10" t="s">
        <v>21</v>
      </c>
      <c r="I4" s="10" t="s">
        <v>20</v>
      </c>
      <c r="J4" s="10" t="s">
        <v>21</v>
      </c>
      <c r="K4" s="10" t="s">
        <v>20</v>
      </c>
      <c r="L4" s="10"/>
    </row>
    <row r="5" spans="1:137" s="25" customFormat="1" x14ac:dyDescent="0.25">
      <c r="A5" s="44" t="s">
        <v>66</v>
      </c>
      <c r="B5" s="47">
        <v>52</v>
      </c>
      <c r="C5" s="48">
        <v>2799.35</v>
      </c>
      <c r="D5" s="47">
        <v>52</v>
      </c>
      <c r="E5" s="48">
        <v>2799.35</v>
      </c>
      <c r="F5" s="47">
        <v>52</v>
      </c>
      <c r="G5" s="48">
        <v>2799.35</v>
      </c>
      <c r="H5" s="47">
        <v>52</v>
      </c>
      <c r="I5" s="48">
        <v>2799.35</v>
      </c>
      <c r="J5" s="47">
        <v>52</v>
      </c>
      <c r="K5" s="48">
        <v>2799.35</v>
      </c>
      <c r="L5" s="77">
        <f t="shared" ref="L5:L37" si="0">SUM(C5,E5,G5,I5,K5)</f>
        <v>13996.75</v>
      </c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</row>
    <row r="6" spans="1:137" s="46" customFormat="1" x14ac:dyDescent="0.25">
      <c r="A6" s="43" t="s">
        <v>80</v>
      </c>
      <c r="B6" s="85">
        <v>0</v>
      </c>
      <c r="C6" s="86">
        <v>0</v>
      </c>
      <c r="D6" s="85">
        <v>14</v>
      </c>
      <c r="E6" s="86">
        <v>724.4</v>
      </c>
      <c r="F6" s="85">
        <v>7</v>
      </c>
      <c r="G6" s="86">
        <v>362.2</v>
      </c>
      <c r="H6" s="85">
        <v>7</v>
      </c>
      <c r="I6" s="86">
        <v>362.2</v>
      </c>
      <c r="J6" s="85">
        <v>7</v>
      </c>
      <c r="K6" s="86">
        <v>362.2</v>
      </c>
      <c r="L6" s="77">
        <f t="shared" si="0"/>
        <v>1811</v>
      </c>
    </row>
    <row r="7" spans="1:137" s="49" customFormat="1" x14ac:dyDescent="0.25">
      <c r="A7" s="68" t="s">
        <v>67</v>
      </c>
      <c r="B7" s="69">
        <v>4</v>
      </c>
      <c r="C7" s="70">
        <v>171.9</v>
      </c>
      <c r="D7" s="69">
        <v>6</v>
      </c>
      <c r="E7" s="70">
        <v>282.39999999999998</v>
      </c>
      <c r="F7" s="69">
        <v>5</v>
      </c>
      <c r="G7" s="70">
        <v>227.15</v>
      </c>
      <c r="H7" s="69">
        <v>5</v>
      </c>
      <c r="I7" s="70">
        <v>227.15</v>
      </c>
      <c r="J7" s="69">
        <v>5</v>
      </c>
      <c r="K7" s="70">
        <v>227.15</v>
      </c>
      <c r="L7" s="77">
        <f t="shared" si="0"/>
        <v>1135.75</v>
      </c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</row>
    <row r="8" spans="1:137" s="55" customFormat="1" x14ac:dyDescent="0.25">
      <c r="A8" s="35" t="s">
        <v>68</v>
      </c>
      <c r="B8" s="16">
        <v>36</v>
      </c>
      <c r="C8" s="34">
        <v>1620.75</v>
      </c>
      <c r="D8" s="16">
        <v>36</v>
      </c>
      <c r="E8" s="34">
        <v>1620.75</v>
      </c>
      <c r="F8" s="16">
        <v>36</v>
      </c>
      <c r="G8" s="34">
        <v>1620.75</v>
      </c>
      <c r="H8" s="16">
        <v>35</v>
      </c>
      <c r="I8" s="34">
        <v>1565.5</v>
      </c>
      <c r="J8" s="16">
        <v>35</v>
      </c>
      <c r="K8" s="34">
        <v>1565.5</v>
      </c>
      <c r="L8" s="77">
        <f t="shared" si="0"/>
        <v>7993.25</v>
      </c>
    </row>
    <row r="9" spans="1:137" s="55" customFormat="1" x14ac:dyDescent="0.25">
      <c r="A9" s="51" t="s">
        <v>83</v>
      </c>
      <c r="B9" s="52">
        <v>14</v>
      </c>
      <c r="C9" s="53">
        <v>626.20000000000005</v>
      </c>
      <c r="D9" s="52">
        <v>14</v>
      </c>
      <c r="E9" s="53">
        <v>626.20000000000005</v>
      </c>
      <c r="F9" s="52">
        <v>14</v>
      </c>
      <c r="G9" s="53">
        <v>626.20000000000005</v>
      </c>
      <c r="H9" s="52">
        <v>14</v>
      </c>
      <c r="I9" s="53">
        <v>626.20000000000005</v>
      </c>
      <c r="J9" s="52">
        <v>14</v>
      </c>
      <c r="K9" s="53">
        <v>626.20000000000005</v>
      </c>
      <c r="L9" s="77">
        <f t="shared" si="0"/>
        <v>3131</v>
      </c>
    </row>
    <row r="10" spans="1:137" s="55" customFormat="1" x14ac:dyDescent="0.25">
      <c r="A10" s="35" t="s">
        <v>29</v>
      </c>
      <c r="B10" s="16">
        <v>11</v>
      </c>
      <c r="C10" s="34">
        <v>411.35</v>
      </c>
      <c r="D10" s="16">
        <v>11</v>
      </c>
      <c r="E10" s="34">
        <v>411.35</v>
      </c>
      <c r="F10" s="16">
        <v>13</v>
      </c>
      <c r="G10" s="34">
        <v>521.85</v>
      </c>
      <c r="H10" s="16">
        <v>15</v>
      </c>
      <c r="I10" s="34">
        <v>681.45</v>
      </c>
      <c r="J10" s="16">
        <v>14</v>
      </c>
      <c r="K10" s="34">
        <v>601.65</v>
      </c>
      <c r="L10" s="77">
        <f t="shared" si="0"/>
        <v>2627.65</v>
      </c>
    </row>
    <row r="11" spans="1:137" s="55" customFormat="1" x14ac:dyDescent="0.25">
      <c r="A11" s="51" t="s">
        <v>30</v>
      </c>
      <c r="B11" s="52">
        <v>16</v>
      </c>
      <c r="C11" s="53">
        <v>761.25</v>
      </c>
      <c r="D11" s="52">
        <v>17</v>
      </c>
      <c r="E11" s="53">
        <v>816.5</v>
      </c>
      <c r="F11" s="52">
        <v>17</v>
      </c>
      <c r="G11" s="53">
        <v>816.5</v>
      </c>
      <c r="H11" s="52">
        <v>17</v>
      </c>
      <c r="I11" s="53">
        <v>816.5</v>
      </c>
      <c r="J11" s="52">
        <v>17</v>
      </c>
      <c r="K11" s="53">
        <v>816.5</v>
      </c>
      <c r="L11" s="77">
        <f t="shared" si="0"/>
        <v>4027.25</v>
      </c>
    </row>
    <row r="12" spans="1:137" s="55" customFormat="1" x14ac:dyDescent="0.25">
      <c r="A12" s="56" t="s">
        <v>69</v>
      </c>
      <c r="B12" s="57">
        <v>7</v>
      </c>
      <c r="C12" s="58">
        <v>239.45</v>
      </c>
      <c r="D12" s="57">
        <v>7</v>
      </c>
      <c r="E12" s="58">
        <v>239.45</v>
      </c>
      <c r="F12" s="57">
        <v>7</v>
      </c>
      <c r="G12" s="58">
        <v>239.45</v>
      </c>
      <c r="H12" s="57">
        <v>7</v>
      </c>
      <c r="I12" s="58">
        <v>239.45</v>
      </c>
      <c r="J12" s="57">
        <v>7</v>
      </c>
      <c r="K12" s="58">
        <v>239.45</v>
      </c>
      <c r="L12" s="77">
        <f t="shared" si="0"/>
        <v>1197.25</v>
      </c>
    </row>
    <row r="13" spans="1:137" x14ac:dyDescent="0.25">
      <c r="A13" s="68" t="s">
        <v>84</v>
      </c>
      <c r="B13" s="69">
        <v>20</v>
      </c>
      <c r="C13" s="70">
        <v>1006.8</v>
      </c>
      <c r="D13" s="69">
        <v>19</v>
      </c>
      <c r="E13" s="70">
        <v>927</v>
      </c>
      <c r="F13" s="69">
        <v>19</v>
      </c>
      <c r="G13" s="70">
        <v>927</v>
      </c>
      <c r="H13" s="69">
        <v>17</v>
      </c>
      <c r="I13" s="70">
        <v>865.6</v>
      </c>
      <c r="J13" s="69">
        <v>17</v>
      </c>
      <c r="K13" s="70">
        <v>865.6</v>
      </c>
      <c r="L13" s="77">
        <f t="shared" si="0"/>
        <v>4592</v>
      </c>
    </row>
    <row r="14" spans="1:137" s="55" customFormat="1" x14ac:dyDescent="0.25">
      <c r="A14" s="56" t="s">
        <v>64</v>
      </c>
      <c r="B14" s="57">
        <v>33</v>
      </c>
      <c r="C14" s="58">
        <v>1430.45</v>
      </c>
      <c r="D14" s="57">
        <v>32</v>
      </c>
      <c r="E14" s="58">
        <v>1375.2</v>
      </c>
      <c r="F14" s="57">
        <v>32</v>
      </c>
      <c r="G14" s="58">
        <v>1375.2</v>
      </c>
      <c r="H14" s="57">
        <v>32</v>
      </c>
      <c r="I14" s="58">
        <v>1375.2</v>
      </c>
      <c r="J14" s="57">
        <v>30</v>
      </c>
      <c r="K14" s="58">
        <v>1240.1500000000001</v>
      </c>
      <c r="L14" s="77">
        <f t="shared" si="0"/>
        <v>6796.2000000000007</v>
      </c>
    </row>
    <row r="15" spans="1:137" s="55" customFormat="1" x14ac:dyDescent="0.25">
      <c r="A15" s="68" t="s">
        <v>32</v>
      </c>
      <c r="B15" s="69">
        <v>5</v>
      </c>
      <c r="C15" s="70">
        <v>325.35000000000002</v>
      </c>
      <c r="D15" s="69">
        <v>5</v>
      </c>
      <c r="E15" s="70">
        <v>325.35000000000002</v>
      </c>
      <c r="F15" s="69">
        <v>5</v>
      </c>
      <c r="G15" s="70">
        <v>325.35000000000002</v>
      </c>
      <c r="H15" s="69">
        <v>5</v>
      </c>
      <c r="I15" s="70">
        <v>325.35000000000002</v>
      </c>
      <c r="J15" s="69">
        <v>5</v>
      </c>
      <c r="K15" s="70">
        <v>325.35000000000002</v>
      </c>
      <c r="L15" s="77">
        <f t="shared" si="0"/>
        <v>1626.75</v>
      </c>
    </row>
    <row r="16" spans="1:137" s="55" customFormat="1" x14ac:dyDescent="0.25">
      <c r="A16" s="35" t="s">
        <v>112</v>
      </c>
      <c r="B16" s="16">
        <v>1</v>
      </c>
      <c r="C16" s="34">
        <v>30.7</v>
      </c>
      <c r="D16" s="16">
        <v>1</v>
      </c>
      <c r="E16" s="34">
        <v>30.7</v>
      </c>
      <c r="F16" s="16">
        <v>1</v>
      </c>
      <c r="G16" s="34">
        <v>30.7</v>
      </c>
      <c r="H16" s="16">
        <v>1</v>
      </c>
      <c r="I16" s="34">
        <v>30.7</v>
      </c>
      <c r="J16" s="16">
        <v>1</v>
      </c>
      <c r="K16" s="34">
        <v>30.7</v>
      </c>
      <c r="L16" s="77">
        <f t="shared" si="0"/>
        <v>153.5</v>
      </c>
    </row>
    <row r="17" spans="1:13" s="55" customFormat="1" x14ac:dyDescent="0.25">
      <c r="A17" s="51" t="s">
        <v>86</v>
      </c>
      <c r="B17" s="52">
        <v>48</v>
      </c>
      <c r="C17" s="53">
        <v>3167.55</v>
      </c>
      <c r="D17" s="52">
        <v>48</v>
      </c>
      <c r="E17" s="53">
        <v>3167.55</v>
      </c>
      <c r="F17" s="52">
        <v>47</v>
      </c>
      <c r="G17" s="53">
        <v>3087.75</v>
      </c>
      <c r="H17" s="52">
        <v>47</v>
      </c>
      <c r="I17" s="53">
        <v>3087.75</v>
      </c>
      <c r="J17" s="52">
        <v>47</v>
      </c>
      <c r="K17" s="53">
        <v>3087.75</v>
      </c>
      <c r="L17" s="77">
        <f t="shared" si="0"/>
        <v>15598.35</v>
      </c>
    </row>
    <row r="18" spans="1:13" s="55" customFormat="1" x14ac:dyDescent="0.25">
      <c r="A18" s="35" t="s">
        <v>70</v>
      </c>
      <c r="B18" s="16">
        <v>40</v>
      </c>
      <c r="C18" s="34">
        <v>2578.25</v>
      </c>
      <c r="D18" s="16">
        <v>39</v>
      </c>
      <c r="E18" s="34">
        <v>2498.4499999999998</v>
      </c>
      <c r="F18" s="16">
        <v>39</v>
      </c>
      <c r="G18" s="34">
        <v>2498.4499999999998</v>
      </c>
      <c r="H18" s="16">
        <v>39</v>
      </c>
      <c r="I18" s="34">
        <v>2498.4499999999998</v>
      </c>
      <c r="J18" s="16">
        <v>39</v>
      </c>
      <c r="K18" s="34">
        <v>2498.4499999999998</v>
      </c>
      <c r="L18" s="77">
        <f t="shared" si="0"/>
        <v>12572.05</v>
      </c>
    </row>
    <row r="19" spans="1:13" s="55" customFormat="1" x14ac:dyDescent="0.25">
      <c r="A19" s="51" t="s">
        <v>56</v>
      </c>
      <c r="B19" s="52">
        <v>34</v>
      </c>
      <c r="C19" s="53">
        <v>1878.5</v>
      </c>
      <c r="D19" s="52">
        <v>34</v>
      </c>
      <c r="E19" s="53">
        <v>1878.5</v>
      </c>
      <c r="F19" s="52">
        <v>34</v>
      </c>
      <c r="G19" s="53">
        <v>1878.5</v>
      </c>
      <c r="H19" s="52">
        <v>34</v>
      </c>
      <c r="I19" s="53">
        <v>1878.5</v>
      </c>
      <c r="J19" s="52">
        <v>34</v>
      </c>
      <c r="K19" s="53">
        <v>1878.5</v>
      </c>
      <c r="L19" s="77">
        <f t="shared" si="0"/>
        <v>9392.5</v>
      </c>
    </row>
    <row r="20" spans="1:13" s="55" customFormat="1" x14ac:dyDescent="0.25">
      <c r="A20" s="88">
        <v>2954</v>
      </c>
      <c r="B20" s="57">
        <v>1</v>
      </c>
      <c r="C20" s="58">
        <v>30.7</v>
      </c>
      <c r="D20" s="57">
        <v>1</v>
      </c>
      <c r="E20" s="58">
        <v>30.7</v>
      </c>
      <c r="F20" s="57">
        <v>1</v>
      </c>
      <c r="G20" s="58">
        <v>30.7</v>
      </c>
      <c r="H20" s="57">
        <v>1</v>
      </c>
      <c r="I20" s="58">
        <v>30.7</v>
      </c>
      <c r="J20" s="57">
        <v>1</v>
      </c>
      <c r="K20" s="58">
        <v>30.7</v>
      </c>
      <c r="L20" s="77">
        <f t="shared" si="0"/>
        <v>153.5</v>
      </c>
    </row>
    <row r="21" spans="1:13" x14ac:dyDescent="0.25">
      <c r="A21" s="68" t="s">
        <v>71</v>
      </c>
      <c r="B21" s="69">
        <v>11</v>
      </c>
      <c r="C21" s="70">
        <v>705.95</v>
      </c>
      <c r="D21" s="69">
        <v>15</v>
      </c>
      <c r="E21" s="70">
        <v>828.75</v>
      </c>
      <c r="F21" s="69">
        <v>13</v>
      </c>
      <c r="G21" s="70">
        <v>767.35</v>
      </c>
      <c r="H21" s="69">
        <v>13</v>
      </c>
      <c r="I21" s="70">
        <v>767.35</v>
      </c>
      <c r="J21" s="69">
        <v>13</v>
      </c>
      <c r="K21" s="70">
        <v>767.35</v>
      </c>
      <c r="L21" s="77">
        <f t="shared" si="0"/>
        <v>3836.75</v>
      </c>
    </row>
    <row r="22" spans="1:13" s="55" customFormat="1" x14ac:dyDescent="0.25">
      <c r="A22" s="35" t="s">
        <v>98</v>
      </c>
      <c r="B22" s="16">
        <v>4</v>
      </c>
      <c r="C22" s="34">
        <v>147.35</v>
      </c>
      <c r="D22" s="16">
        <v>4</v>
      </c>
      <c r="E22" s="34">
        <v>147.35</v>
      </c>
      <c r="F22" s="16">
        <v>4</v>
      </c>
      <c r="G22" s="34">
        <v>147.35</v>
      </c>
      <c r="H22" s="16">
        <v>4</v>
      </c>
      <c r="I22" s="34">
        <v>147.35</v>
      </c>
      <c r="J22" s="16">
        <v>4</v>
      </c>
      <c r="K22" s="34">
        <v>147.35</v>
      </c>
      <c r="L22" s="77">
        <f t="shared" si="0"/>
        <v>736.75</v>
      </c>
      <c r="M22" s="89"/>
    </row>
    <row r="23" spans="1:13" x14ac:dyDescent="0.25">
      <c r="A23" s="68" t="s">
        <v>87</v>
      </c>
      <c r="B23" s="69">
        <v>25</v>
      </c>
      <c r="C23" s="70">
        <v>1381.25</v>
      </c>
      <c r="D23" s="69">
        <v>25</v>
      </c>
      <c r="E23" s="70">
        <v>1381.25</v>
      </c>
      <c r="F23" s="69">
        <v>25</v>
      </c>
      <c r="G23" s="70">
        <v>1381.25</v>
      </c>
      <c r="H23" s="69">
        <v>25</v>
      </c>
      <c r="I23" s="70">
        <v>1381.25</v>
      </c>
      <c r="J23" s="69">
        <v>25</v>
      </c>
      <c r="K23" s="70">
        <v>1381.25</v>
      </c>
      <c r="L23" s="77">
        <f t="shared" si="0"/>
        <v>6906.25</v>
      </c>
    </row>
    <row r="24" spans="1:13" s="55" customFormat="1" x14ac:dyDescent="0.25">
      <c r="A24" s="56" t="s">
        <v>72</v>
      </c>
      <c r="B24" s="57">
        <v>23</v>
      </c>
      <c r="C24" s="58">
        <v>1148</v>
      </c>
      <c r="D24" s="57">
        <v>24</v>
      </c>
      <c r="E24" s="58">
        <v>1178.7</v>
      </c>
      <c r="F24" s="57">
        <v>23</v>
      </c>
      <c r="G24" s="58">
        <v>1098.9000000000001</v>
      </c>
      <c r="H24" s="57">
        <v>23</v>
      </c>
      <c r="I24" s="58">
        <v>1098.9000000000001</v>
      </c>
      <c r="J24" s="57">
        <v>22</v>
      </c>
      <c r="K24" s="58">
        <v>1068.2</v>
      </c>
      <c r="L24" s="77">
        <f t="shared" si="0"/>
        <v>5592.7</v>
      </c>
    </row>
    <row r="25" spans="1:13" s="55" customFormat="1" x14ac:dyDescent="0.25">
      <c r="A25" s="68" t="s">
        <v>63</v>
      </c>
      <c r="B25" s="69">
        <v>0</v>
      </c>
      <c r="C25" s="70">
        <v>0</v>
      </c>
      <c r="D25" s="69">
        <v>44</v>
      </c>
      <c r="E25" s="70">
        <v>1645.4</v>
      </c>
      <c r="F25" s="69">
        <v>22</v>
      </c>
      <c r="G25" s="70">
        <v>822.7</v>
      </c>
      <c r="H25" s="69">
        <v>22</v>
      </c>
      <c r="I25" s="70">
        <v>822.7</v>
      </c>
      <c r="J25" s="69">
        <v>22</v>
      </c>
      <c r="K25" s="70">
        <v>822.7</v>
      </c>
      <c r="L25" s="77">
        <f t="shared" si="0"/>
        <v>4113.5</v>
      </c>
    </row>
    <row r="26" spans="1:13" x14ac:dyDescent="0.25">
      <c r="A26" s="56" t="s">
        <v>73</v>
      </c>
      <c r="B26" s="57">
        <v>33</v>
      </c>
      <c r="C26" s="58">
        <v>1626.85</v>
      </c>
      <c r="D26" s="57">
        <v>79</v>
      </c>
      <c r="E26" s="58">
        <v>4070.15</v>
      </c>
      <c r="F26" s="57">
        <v>56</v>
      </c>
      <c r="G26" s="58">
        <v>2848.5</v>
      </c>
      <c r="H26" s="57">
        <v>56</v>
      </c>
      <c r="I26" s="58">
        <v>2848.5</v>
      </c>
      <c r="J26" s="57">
        <v>56</v>
      </c>
      <c r="K26" s="58">
        <v>2848.5</v>
      </c>
      <c r="L26" s="87">
        <f t="shared" si="0"/>
        <v>14242.5</v>
      </c>
    </row>
    <row r="27" spans="1:13" s="55" customFormat="1" x14ac:dyDescent="0.25">
      <c r="A27" s="68" t="s">
        <v>88</v>
      </c>
      <c r="B27" s="69">
        <v>95</v>
      </c>
      <c r="C27" s="70">
        <v>6476.25</v>
      </c>
      <c r="D27" s="69">
        <v>95</v>
      </c>
      <c r="E27" s="70">
        <v>6476.25</v>
      </c>
      <c r="F27" s="69">
        <v>95</v>
      </c>
      <c r="G27" s="70">
        <v>6476.25</v>
      </c>
      <c r="H27" s="69">
        <v>95</v>
      </c>
      <c r="I27" s="70">
        <v>6476.25</v>
      </c>
      <c r="J27" s="69">
        <v>95</v>
      </c>
      <c r="K27" s="70">
        <v>6476.25</v>
      </c>
      <c r="L27" s="87">
        <f t="shared" si="0"/>
        <v>32381.25</v>
      </c>
    </row>
    <row r="28" spans="1:13" x14ac:dyDescent="0.25">
      <c r="A28" s="56" t="s">
        <v>89</v>
      </c>
      <c r="B28" s="57">
        <v>118</v>
      </c>
      <c r="C28" s="58">
        <v>7446.25</v>
      </c>
      <c r="D28" s="57">
        <v>118</v>
      </c>
      <c r="E28" s="58">
        <v>7446.25</v>
      </c>
      <c r="F28" s="57">
        <v>118</v>
      </c>
      <c r="G28" s="58">
        <v>7446.25</v>
      </c>
      <c r="H28" s="57">
        <v>118</v>
      </c>
      <c r="I28" s="58">
        <v>7446.25</v>
      </c>
      <c r="J28" s="57">
        <v>117</v>
      </c>
      <c r="K28" s="58">
        <v>7366.45</v>
      </c>
      <c r="L28" s="87">
        <f t="shared" si="0"/>
        <v>37151.449999999997</v>
      </c>
    </row>
    <row r="29" spans="1:13" x14ac:dyDescent="0.25">
      <c r="A29" s="68" t="s">
        <v>90</v>
      </c>
      <c r="B29" s="69">
        <v>117</v>
      </c>
      <c r="C29" s="70">
        <v>7716.3</v>
      </c>
      <c r="D29" s="69">
        <v>117</v>
      </c>
      <c r="E29" s="70">
        <v>7716.3</v>
      </c>
      <c r="F29" s="69">
        <v>117</v>
      </c>
      <c r="G29" s="70">
        <v>7716.3</v>
      </c>
      <c r="H29" s="69">
        <v>117</v>
      </c>
      <c r="I29" s="70">
        <v>7716.3</v>
      </c>
      <c r="J29" s="69">
        <v>117</v>
      </c>
      <c r="K29" s="70">
        <v>7716.3</v>
      </c>
      <c r="L29" s="87">
        <f t="shared" si="0"/>
        <v>38581.5</v>
      </c>
    </row>
    <row r="30" spans="1:13" s="55" customFormat="1" x14ac:dyDescent="0.25">
      <c r="A30" s="56" t="s">
        <v>91</v>
      </c>
      <c r="B30" s="57">
        <v>24</v>
      </c>
      <c r="C30" s="58">
        <v>1375.1</v>
      </c>
      <c r="D30" s="57">
        <v>24</v>
      </c>
      <c r="E30" s="58">
        <v>1375.1</v>
      </c>
      <c r="F30" s="57">
        <v>24</v>
      </c>
      <c r="G30" s="58">
        <v>1375.1</v>
      </c>
      <c r="H30" s="57">
        <v>24</v>
      </c>
      <c r="I30" s="58">
        <v>1375.1</v>
      </c>
      <c r="J30" s="57">
        <v>24</v>
      </c>
      <c r="K30" s="58">
        <v>1375.1</v>
      </c>
      <c r="L30" s="87">
        <f t="shared" si="0"/>
        <v>6875.5</v>
      </c>
    </row>
    <row r="31" spans="1:13" x14ac:dyDescent="0.25">
      <c r="A31" s="68" t="s">
        <v>74</v>
      </c>
      <c r="B31" s="69">
        <v>123</v>
      </c>
      <c r="C31" s="70">
        <v>7139.45</v>
      </c>
      <c r="D31" s="69">
        <v>164</v>
      </c>
      <c r="E31" s="70">
        <v>9085.5499999999993</v>
      </c>
      <c r="F31" s="69">
        <v>144</v>
      </c>
      <c r="G31" s="70">
        <v>8127.85</v>
      </c>
      <c r="H31" s="69">
        <v>144</v>
      </c>
      <c r="I31" s="70">
        <v>8127.85</v>
      </c>
      <c r="J31" s="69">
        <v>144</v>
      </c>
      <c r="K31" s="70">
        <v>8127.85</v>
      </c>
      <c r="L31" s="87">
        <f t="shared" si="0"/>
        <v>40608.549999999996</v>
      </c>
    </row>
    <row r="32" spans="1:13" x14ac:dyDescent="0.25">
      <c r="A32" s="59" t="s">
        <v>113</v>
      </c>
      <c r="B32" s="57">
        <v>0</v>
      </c>
      <c r="C32" s="60">
        <v>0</v>
      </c>
      <c r="D32" s="61">
        <v>0</v>
      </c>
      <c r="E32" s="62">
        <v>0</v>
      </c>
      <c r="F32" s="61">
        <v>0</v>
      </c>
      <c r="G32" s="62">
        <v>0</v>
      </c>
      <c r="H32" s="61">
        <v>0</v>
      </c>
      <c r="I32" s="62">
        <v>0</v>
      </c>
      <c r="J32" s="61">
        <v>0</v>
      </c>
      <c r="K32" s="62">
        <v>0</v>
      </c>
      <c r="L32" s="87">
        <f t="shared" si="0"/>
        <v>0</v>
      </c>
    </row>
    <row r="33" spans="1:13" x14ac:dyDescent="0.25">
      <c r="A33" s="72" t="s">
        <v>114</v>
      </c>
      <c r="B33" s="69">
        <v>0</v>
      </c>
      <c r="C33" s="71">
        <v>0</v>
      </c>
      <c r="D33" s="73">
        <v>0</v>
      </c>
      <c r="E33" s="74">
        <v>0</v>
      </c>
      <c r="F33" s="73">
        <v>0</v>
      </c>
      <c r="G33" s="74">
        <v>0</v>
      </c>
      <c r="H33" s="73">
        <v>0</v>
      </c>
      <c r="I33" s="74">
        <v>0</v>
      </c>
      <c r="J33" s="73">
        <v>0</v>
      </c>
      <c r="K33" s="74">
        <v>0</v>
      </c>
      <c r="L33" s="87">
        <f t="shared" si="0"/>
        <v>0</v>
      </c>
    </row>
    <row r="34" spans="1:13" s="55" customFormat="1" x14ac:dyDescent="0.25">
      <c r="A34" s="59" t="s">
        <v>75</v>
      </c>
      <c r="B34" s="57">
        <v>0</v>
      </c>
      <c r="C34" s="60">
        <v>0</v>
      </c>
      <c r="D34" s="61">
        <v>16</v>
      </c>
      <c r="E34" s="62">
        <v>982.2</v>
      </c>
      <c r="F34" s="61">
        <v>20</v>
      </c>
      <c r="G34" s="62">
        <v>1080.45</v>
      </c>
      <c r="H34" s="61">
        <v>17</v>
      </c>
      <c r="I34" s="62">
        <v>988.35</v>
      </c>
      <c r="J34" s="61">
        <v>16</v>
      </c>
      <c r="K34" s="62">
        <v>908.55</v>
      </c>
      <c r="L34" s="87">
        <f t="shared" si="0"/>
        <v>3959.55</v>
      </c>
    </row>
    <row r="35" spans="1:13" x14ac:dyDescent="0.25">
      <c r="A35" s="72" t="s">
        <v>76</v>
      </c>
      <c r="B35" s="69">
        <v>19</v>
      </c>
      <c r="C35" s="71">
        <v>1049.75</v>
      </c>
      <c r="D35" s="73">
        <v>19</v>
      </c>
      <c r="E35" s="74">
        <v>1049.75</v>
      </c>
      <c r="F35" s="73">
        <v>18</v>
      </c>
      <c r="G35" s="74">
        <v>994.5</v>
      </c>
      <c r="H35" s="73">
        <v>18</v>
      </c>
      <c r="I35" s="74">
        <v>994.5</v>
      </c>
      <c r="J35" s="73">
        <v>18</v>
      </c>
      <c r="K35" s="74">
        <v>994.5</v>
      </c>
      <c r="L35" s="87">
        <f t="shared" si="0"/>
        <v>5083</v>
      </c>
    </row>
    <row r="36" spans="1:13" s="55" customFormat="1" x14ac:dyDescent="0.25">
      <c r="A36" s="21" t="s">
        <v>77</v>
      </c>
      <c r="B36" s="16">
        <v>105</v>
      </c>
      <c r="C36" s="30">
        <v>6895.77</v>
      </c>
      <c r="D36" s="17">
        <v>109</v>
      </c>
      <c r="E36" s="29">
        <v>7039.03</v>
      </c>
      <c r="F36" s="17">
        <v>107</v>
      </c>
      <c r="G36" s="29">
        <v>6967.4</v>
      </c>
      <c r="H36" s="17">
        <v>107</v>
      </c>
      <c r="I36" s="29">
        <v>6967.4</v>
      </c>
      <c r="J36" s="17">
        <v>107</v>
      </c>
      <c r="K36" s="29">
        <v>6967.4</v>
      </c>
      <c r="L36" s="87">
        <f t="shared" si="0"/>
        <v>34837</v>
      </c>
    </row>
    <row r="37" spans="1:13" s="55" customFormat="1" x14ac:dyDescent="0.25">
      <c r="A37" s="63" t="s">
        <v>92</v>
      </c>
      <c r="B37" s="52">
        <v>38</v>
      </c>
      <c r="C37" s="54">
        <v>2443.1999999999998</v>
      </c>
      <c r="D37" s="64">
        <v>40</v>
      </c>
      <c r="E37" s="65">
        <v>2553.6999999999998</v>
      </c>
      <c r="F37" s="64">
        <v>39</v>
      </c>
      <c r="G37" s="65">
        <v>2498.4499999999998</v>
      </c>
      <c r="H37" s="64">
        <v>39</v>
      </c>
      <c r="I37" s="65">
        <v>2498.4499999999998</v>
      </c>
      <c r="J37" s="64">
        <v>39</v>
      </c>
      <c r="K37" s="65">
        <v>2498.4499999999998</v>
      </c>
      <c r="L37" s="87">
        <f t="shared" si="0"/>
        <v>12492.25</v>
      </c>
    </row>
    <row r="38" spans="1:13" x14ac:dyDescent="0.25">
      <c r="A38" s="100" t="s">
        <v>18</v>
      </c>
      <c r="B38" s="100">
        <f t="shared" ref="B38:K38" si="1">SUM(B5:B37)</f>
        <v>1057</v>
      </c>
      <c r="C38" s="97">
        <f t="shared" si="1"/>
        <v>62630.01999999999</v>
      </c>
      <c r="D38" s="100">
        <f t="shared" si="1"/>
        <v>1229</v>
      </c>
      <c r="E38" s="97">
        <f t="shared" si="1"/>
        <v>70729.58</v>
      </c>
      <c r="F38" s="100">
        <f t="shared" si="1"/>
        <v>1154</v>
      </c>
      <c r="G38" s="97">
        <f t="shared" si="1"/>
        <v>67115.7</v>
      </c>
      <c r="H38" s="100">
        <f t="shared" si="1"/>
        <v>1150</v>
      </c>
      <c r="I38" s="97">
        <f t="shared" si="1"/>
        <v>67066.55</v>
      </c>
      <c r="J38" s="100">
        <f t="shared" si="1"/>
        <v>1144</v>
      </c>
      <c r="K38" s="97">
        <f t="shared" si="1"/>
        <v>66661.400000000009</v>
      </c>
      <c r="L38" s="76">
        <f>SUM(C38,E38,G38,I38,K38)</f>
        <v>334203.25</v>
      </c>
      <c r="M38" s="66">
        <f>SUM(B38,D38,F38,H38,J38)</f>
        <v>5734</v>
      </c>
    </row>
    <row r="41" spans="1:13" x14ac:dyDescent="0.25">
      <c r="A41" s="25" t="s">
        <v>42</v>
      </c>
      <c r="C41" s="98">
        <f>SUM(M38,M79)</f>
        <v>11191</v>
      </c>
    </row>
    <row r="42" spans="1:13" x14ac:dyDescent="0.25">
      <c r="A42" s="25" t="s">
        <v>52</v>
      </c>
      <c r="C42" s="82">
        <f>SUM(L38,L79)</f>
        <v>652212.30000000005</v>
      </c>
    </row>
    <row r="43" spans="1:13" x14ac:dyDescent="0.25">
      <c r="A43" s="1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3" ht="17.25" x14ac:dyDescent="0.3">
      <c r="A44" s="19" t="s">
        <v>11</v>
      </c>
      <c r="B44" s="19" t="s">
        <v>23</v>
      </c>
      <c r="C44" s="10"/>
      <c r="D44" s="10" t="s">
        <v>24</v>
      </c>
      <c r="E44" s="10"/>
      <c r="F44" s="10" t="s">
        <v>25</v>
      </c>
      <c r="G44" s="10"/>
      <c r="H44" s="11" t="s">
        <v>26</v>
      </c>
      <c r="I44" s="11"/>
      <c r="J44" s="11" t="s">
        <v>27</v>
      </c>
      <c r="K44" s="11"/>
      <c r="L44" s="10" t="s">
        <v>16</v>
      </c>
    </row>
    <row r="45" spans="1:13" ht="17.25" x14ac:dyDescent="0.3">
      <c r="A45" s="23"/>
      <c r="B45" s="23" t="s">
        <v>21</v>
      </c>
      <c r="C45" s="23" t="s">
        <v>20</v>
      </c>
      <c r="D45" s="23" t="s">
        <v>21</v>
      </c>
      <c r="E45" s="23" t="s">
        <v>20</v>
      </c>
      <c r="F45" s="23" t="s">
        <v>21</v>
      </c>
      <c r="G45" s="23" t="s">
        <v>20</v>
      </c>
      <c r="H45" s="24" t="s">
        <v>21</v>
      </c>
      <c r="I45" s="24" t="s">
        <v>20</v>
      </c>
      <c r="J45" s="24" t="s">
        <v>21</v>
      </c>
      <c r="K45" s="24" t="s">
        <v>20</v>
      </c>
      <c r="L45" s="23"/>
    </row>
    <row r="46" spans="1:13" x14ac:dyDescent="0.25">
      <c r="A46" s="44" t="s">
        <v>66</v>
      </c>
      <c r="B46" s="47">
        <v>48</v>
      </c>
      <c r="C46" s="48">
        <v>2553.8000000000002</v>
      </c>
      <c r="D46" s="47">
        <v>48</v>
      </c>
      <c r="E46" s="48">
        <v>2553.8000000000002</v>
      </c>
      <c r="F46" s="47">
        <v>47</v>
      </c>
      <c r="G46" s="48">
        <v>2498.5500000000002</v>
      </c>
      <c r="H46" s="47">
        <v>47</v>
      </c>
      <c r="I46" s="48">
        <v>2498.5500000000002</v>
      </c>
      <c r="J46" s="47">
        <v>38</v>
      </c>
      <c r="K46" s="48">
        <v>2068.8000000000002</v>
      </c>
      <c r="L46" s="77">
        <f t="shared" ref="L46:L78" si="2">SUM(C46,E46,G46,I46,K46)</f>
        <v>12173.5</v>
      </c>
    </row>
    <row r="47" spans="1:13" x14ac:dyDescent="0.25">
      <c r="A47" s="43" t="s">
        <v>80</v>
      </c>
      <c r="B47" s="85">
        <v>7</v>
      </c>
      <c r="C47" s="86">
        <v>435.85</v>
      </c>
      <c r="D47" s="85">
        <v>7</v>
      </c>
      <c r="E47" s="86">
        <v>435.85</v>
      </c>
      <c r="F47" s="85">
        <v>7</v>
      </c>
      <c r="G47" s="86">
        <v>435.85</v>
      </c>
      <c r="H47" s="85">
        <v>7</v>
      </c>
      <c r="I47" s="86">
        <v>435.85</v>
      </c>
      <c r="J47" s="85">
        <v>0</v>
      </c>
      <c r="K47" s="86">
        <v>0</v>
      </c>
      <c r="L47" s="77">
        <f t="shared" si="2"/>
        <v>1743.4</v>
      </c>
    </row>
    <row r="48" spans="1:13" x14ac:dyDescent="0.25">
      <c r="A48" s="68" t="s">
        <v>67</v>
      </c>
      <c r="B48" s="69">
        <v>9</v>
      </c>
      <c r="C48" s="70">
        <v>448.15</v>
      </c>
      <c r="D48" s="69">
        <v>7</v>
      </c>
      <c r="E48" s="70">
        <v>362.2</v>
      </c>
      <c r="F48" s="69">
        <v>7</v>
      </c>
      <c r="G48" s="70">
        <v>362.2</v>
      </c>
      <c r="H48" s="69">
        <v>7</v>
      </c>
      <c r="I48" s="70">
        <v>362.2</v>
      </c>
      <c r="J48" s="69">
        <v>7</v>
      </c>
      <c r="K48" s="70">
        <v>362.2</v>
      </c>
      <c r="L48" s="77">
        <f t="shared" si="2"/>
        <v>1896.95</v>
      </c>
    </row>
    <row r="49" spans="1:12" x14ac:dyDescent="0.25">
      <c r="A49" s="35" t="s">
        <v>68</v>
      </c>
      <c r="B49" s="16">
        <v>28</v>
      </c>
      <c r="C49" s="34">
        <v>1203.3</v>
      </c>
      <c r="D49" s="16">
        <v>28</v>
      </c>
      <c r="E49" s="34">
        <v>1203.3</v>
      </c>
      <c r="F49" s="16">
        <v>28</v>
      </c>
      <c r="G49" s="34">
        <v>1203.3</v>
      </c>
      <c r="H49" s="16">
        <v>28</v>
      </c>
      <c r="I49" s="34">
        <v>1203.3</v>
      </c>
      <c r="J49" s="16">
        <v>23</v>
      </c>
      <c r="K49" s="34">
        <v>976.15</v>
      </c>
      <c r="L49" s="77">
        <f t="shared" si="2"/>
        <v>5789.3499999999995</v>
      </c>
    </row>
    <row r="50" spans="1:12" x14ac:dyDescent="0.25">
      <c r="A50" s="51" t="s">
        <v>83</v>
      </c>
      <c r="B50" s="52">
        <v>14</v>
      </c>
      <c r="C50" s="53">
        <v>773.5</v>
      </c>
      <c r="D50" s="52">
        <v>14</v>
      </c>
      <c r="E50" s="53">
        <v>773.5</v>
      </c>
      <c r="F50" s="52">
        <v>14</v>
      </c>
      <c r="G50" s="53">
        <v>773.5</v>
      </c>
      <c r="H50" s="52">
        <v>14</v>
      </c>
      <c r="I50" s="53">
        <v>773.5</v>
      </c>
      <c r="J50" s="52">
        <v>14</v>
      </c>
      <c r="K50" s="53">
        <v>773.5</v>
      </c>
      <c r="L50" s="77">
        <f t="shared" si="2"/>
        <v>3867.5</v>
      </c>
    </row>
    <row r="51" spans="1:12" x14ac:dyDescent="0.25">
      <c r="A51" s="35" t="s">
        <v>29</v>
      </c>
      <c r="B51" s="16">
        <v>12</v>
      </c>
      <c r="C51" s="34">
        <v>540.25</v>
      </c>
      <c r="D51" s="16">
        <v>12</v>
      </c>
      <c r="E51" s="34">
        <v>540.25</v>
      </c>
      <c r="F51" s="16">
        <v>18</v>
      </c>
      <c r="G51" s="34">
        <v>773.55</v>
      </c>
      <c r="H51" s="16">
        <v>15</v>
      </c>
      <c r="I51" s="34">
        <v>656.9</v>
      </c>
      <c r="J51" s="16">
        <v>15</v>
      </c>
      <c r="K51" s="34">
        <v>656.9</v>
      </c>
      <c r="L51" s="77">
        <f t="shared" si="2"/>
        <v>3167.85</v>
      </c>
    </row>
    <row r="52" spans="1:12" x14ac:dyDescent="0.25">
      <c r="A52" s="51" t="s">
        <v>30</v>
      </c>
      <c r="B52" s="52">
        <v>16</v>
      </c>
      <c r="C52" s="53">
        <v>908.55</v>
      </c>
      <c r="D52" s="52">
        <v>16</v>
      </c>
      <c r="E52" s="53">
        <v>908.55</v>
      </c>
      <c r="F52" s="52">
        <v>16</v>
      </c>
      <c r="G52" s="53">
        <v>908.55</v>
      </c>
      <c r="H52" s="52">
        <v>16</v>
      </c>
      <c r="I52" s="53">
        <v>908.55</v>
      </c>
      <c r="J52" s="52">
        <v>16</v>
      </c>
      <c r="K52" s="53">
        <v>908.55</v>
      </c>
      <c r="L52" s="77">
        <f t="shared" si="2"/>
        <v>4542.75</v>
      </c>
    </row>
    <row r="53" spans="1:12" x14ac:dyDescent="0.25">
      <c r="A53" s="56" t="s">
        <v>69</v>
      </c>
      <c r="B53" s="57">
        <v>6</v>
      </c>
      <c r="C53" s="58">
        <v>282.39999999999998</v>
      </c>
      <c r="D53" s="57">
        <v>6</v>
      </c>
      <c r="E53" s="58">
        <v>282.39999999999998</v>
      </c>
      <c r="F53" s="57">
        <v>6</v>
      </c>
      <c r="G53" s="58">
        <v>282.39999999999998</v>
      </c>
      <c r="H53" s="57">
        <v>6</v>
      </c>
      <c r="I53" s="58">
        <v>282.39999999999998</v>
      </c>
      <c r="J53" s="57">
        <v>6</v>
      </c>
      <c r="K53" s="58">
        <v>282.39999999999998</v>
      </c>
      <c r="L53" s="77">
        <f t="shared" si="2"/>
        <v>1412</v>
      </c>
    </row>
    <row r="54" spans="1:12" x14ac:dyDescent="0.25">
      <c r="A54" s="68" t="s">
        <v>84</v>
      </c>
      <c r="B54" s="69">
        <v>18</v>
      </c>
      <c r="C54" s="70">
        <v>1068.1500000000001</v>
      </c>
      <c r="D54" s="69">
        <v>18</v>
      </c>
      <c r="E54" s="70">
        <v>1068.1500000000001</v>
      </c>
      <c r="F54" s="69">
        <v>18</v>
      </c>
      <c r="G54" s="70">
        <v>1068.1500000000001</v>
      </c>
      <c r="H54" s="69">
        <v>18</v>
      </c>
      <c r="I54" s="70">
        <v>1068.1500000000001</v>
      </c>
      <c r="J54" s="69">
        <v>18</v>
      </c>
      <c r="K54" s="70">
        <v>1068.1500000000001</v>
      </c>
      <c r="L54" s="77">
        <f t="shared" si="2"/>
        <v>5340.75</v>
      </c>
    </row>
    <row r="55" spans="1:12" x14ac:dyDescent="0.25">
      <c r="A55" s="56" t="s">
        <v>64</v>
      </c>
      <c r="B55" s="57">
        <v>25</v>
      </c>
      <c r="C55" s="58">
        <v>1062.0999999999999</v>
      </c>
      <c r="D55" s="57">
        <v>24</v>
      </c>
      <c r="E55" s="58">
        <v>1031.4000000000001</v>
      </c>
      <c r="F55" s="57">
        <v>26</v>
      </c>
      <c r="G55" s="58">
        <v>1092.8</v>
      </c>
      <c r="H55" s="57">
        <v>26</v>
      </c>
      <c r="I55" s="58">
        <v>1092.8</v>
      </c>
      <c r="J55" s="57">
        <v>26</v>
      </c>
      <c r="K55" s="58">
        <v>1092.8</v>
      </c>
      <c r="L55" s="77">
        <f t="shared" si="2"/>
        <v>5371.9000000000005</v>
      </c>
    </row>
    <row r="56" spans="1:12" x14ac:dyDescent="0.25">
      <c r="A56" s="68" t="s">
        <v>32</v>
      </c>
      <c r="B56" s="69">
        <v>4</v>
      </c>
      <c r="C56" s="70">
        <v>245.55</v>
      </c>
      <c r="D56" s="69">
        <v>5</v>
      </c>
      <c r="E56" s="70">
        <v>276.25</v>
      </c>
      <c r="F56" s="69">
        <v>5</v>
      </c>
      <c r="G56" s="70">
        <v>276.25</v>
      </c>
      <c r="H56" s="69">
        <v>5</v>
      </c>
      <c r="I56" s="70">
        <v>276.25</v>
      </c>
      <c r="J56" s="69">
        <v>5</v>
      </c>
      <c r="K56" s="70">
        <v>276.25</v>
      </c>
      <c r="L56" s="77">
        <f t="shared" si="2"/>
        <v>1350.55</v>
      </c>
    </row>
    <row r="57" spans="1:12" x14ac:dyDescent="0.25">
      <c r="A57" s="35" t="s">
        <v>112</v>
      </c>
      <c r="B57" s="16">
        <v>1</v>
      </c>
      <c r="C57" s="34">
        <v>30.7</v>
      </c>
      <c r="D57" s="16">
        <v>1</v>
      </c>
      <c r="E57" s="34">
        <v>30.7</v>
      </c>
      <c r="F57" s="16">
        <v>1</v>
      </c>
      <c r="G57" s="34">
        <v>30.7</v>
      </c>
      <c r="H57" s="16">
        <v>1</v>
      </c>
      <c r="I57" s="34">
        <v>30.7</v>
      </c>
      <c r="J57" s="16">
        <v>1</v>
      </c>
      <c r="K57" s="34">
        <v>30.7</v>
      </c>
      <c r="L57" s="77">
        <f t="shared" si="2"/>
        <v>153.5</v>
      </c>
    </row>
    <row r="58" spans="1:12" x14ac:dyDescent="0.25">
      <c r="A58" s="51" t="s">
        <v>86</v>
      </c>
      <c r="B58" s="52">
        <v>44</v>
      </c>
      <c r="C58" s="53">
        <v>2651.95</v>
      </c>
      <c r="D58" s="52">
        <v>44</v>
      </c>
      <c r="E58" s="53">
        <v>2651.95</v>
      </c>
      <c r="F58" s="52">
        <v>45</v>
      </c>
      <c r="G58" s="53">
        <v>2707.2</v>
      </c>
      <c r="H58" s="52">
        <v>45</v>
      </c>
      <c r="I58" s="53">
        <v>2707.2</v>
      </c>
      <c r="J58" s="52">
        <v>33</v>
      </c>
      <c r="K58" s="53">
        <v>2050.35</v>
      </c>
      <c r="L58" s="77">
        <f t="shared" si="2"/>
        <v>12768.65</v>
      </c>
    </row>
    <row r="59" spans="1:12" x14ac:dyDescent="0.25">
      <c r="A59" s="35" t="s">
        <v>70</v>
      </c>
      <c r="B59" s="16">
        <v>41</v>
      </c>
      <c r="C59" s="34">
        <v>2504.6</v>
      </c>
      <c r="D59" s="16">
        <v>42</v>
      </c>
      <c r="E59" s="34">
        <v>2566</v>
      </c>
      <c r="F59" s="16">
        <v>41</v>
      </c>
      <c r="G59" s="34">
        <v>2535.3000000000002</v>
      </c>
      <c r="H59" s="16">
        <v>41</v>
      </c>
      <c r="I59" s="34">
        <v>2535.3000000000002</v>
      </c>
      <c r="J59" s="16">
        <v>28</v>
      </c>
      <c r="K59" s="34">
        <v>1890.7</v>
      </c>
      <c r="L59" s="77">
        <f t="shared" si="2"/>
        <v>12031.900000000001</v>
      </c>
    </row>
    <row r="60" spans="1:12" x14ac:dyDescent="0.25">
      <c r="A60" s="51" t="s">
        <v>56</v>
      </c>
      <c r="B60" s="52">
        <v>36</v>
      </c>
      <c r="C60" s="53">
        <v>1718.95</v>
      </c>
      <c r="D60" s="52">
        <v>36</v>
      </c>
      <c r="E60" s="53">
        <v>1718.95</v>
      </c>
      <c r="F60" s="52">
        <v>36</v>
      </c>
      <c r="G60" s="53">
        <v>1718.95</v>
      </c>
      <c r="H60" s="52">
        <v>36</v>
      </c>
      <c r="I60" s="53">
        <v>1718.95</v>
      </c>
      <c r="J60" s="52">
        <v>36</v>
      </c>
      <c r="K60" s="53">
        <v>1718.95</v>
      </c>
      <c r="L60" s="77">
        <f t="shared" si="2"/>
        <v>8594.75</v>
      </c>
    </row>
    <row r="61" spans="1:12" x14ac:dyDescent="0.25">
      <c r="A61" s="88">
        <v>2954</v>
      </c>
      <c r="B61" s="57">
        <v>3</v>
      </c>
      <c r="C61" s="58">
        <v>116.65</v>
      </c>
      <c r="D61" s="57">
        <v>3</v>
      </c>
      <c r="E61" s="58">
        <v>116.65</v>
      </c>
      <c r="F61" s="57">
        <v>3</v>
      </c>
      <c r="G61" s="58">
        <v>116.65</v>
      </c>
      <c r="H61" s="57">
        <v>3</v>
      </c>
      <c r="I61" s="58">
        <v>116.65</v>
      </c>
      <c r="J61" s="57">
        <v>3</v>
      </c>
      <c r="K61" s="58">
        <v>116.65</v>
      </c>
      <c r="L61" s="77">
        <f t="shared" si="2"/>
        <v>583.25</v>
      </c>
    </row>
    <row r="62" spans="1:12" x14ac:dyDescent="0.25">
      <c r="A62" s="68" t="s">
        <v>71</v>
      </c>
      <c r="B62" s="69">
        <v>13</v>
      </c>
      <c r="C62" s="70">
        <v>669.15</v>
      </c>
      <c r="D62" s="69">
        <v>13</v>
      </c>
      <c r="E62" s="70">
        <v>669.15</v>
      </c>
      <c r="F62" s="69">
        <v>11</v>
      </c>
      <c r="G62" s="70">
        <v>534.1</v>
      </c>
      <c r="H62" s="69">
        <v>11</v>
      </c>
      <c r="I62" s="70">
        <v>534.1</v>
      </c>
      <c r="J62" s="69">
        <v>11</v>
      </c>
      <c r="K62" s="70">
        <v>534.1</v>
      </c>
      <c r="L62" s="77">
        <f t="shared" si="2"/>
        <v>2940.6</v>
      </c>
    </row>
    <row r="63" spans="1:12" x14ac:dyDescent="0.25">
      <c r="A63" s="35" t="s">
        <v>98</v>
      </c>
      <c r="B63" s="16">
        <v>3</v>
      </c>
      <c r="C63" s="34">
        <v>116.65</v>
      </c>
      <c r="D63" s="16">
        <v>3</v>
      </c>
      <c r="E63" s="34">
        <v>116.65</v>
      </c>
      <c r="F63" s="16">
        <v>3</v>
      </c>
      <c r="G63" s="34">
        <v>116.65</v>
      </c>
      <c r="H63" s="16">
        <v>3</v>
      </c>
      <c r="I63" s="34">
        <v>116.65</v>
      </c>
      <c r="J63" s="16">
        <v>3</v>
      </c>
      <c r="K63" s="34">
        <v>116.65</v>
      </c>
      <c r="L63" s="77">
        <f t="shared" si="2"/>
        <v>583.25</v>
      </c>
    </row>
    <row r="64" spans="1:12" x14ac:dyDescent="0.25">
      <c r="A64" s="68" t="s">
        <v>87</v>
      </c>
      <c r="B64" s="69">
        <v>26</v>
      </c>
      <c r="C64" s="70">
        <v>1387.4</v>
      </c>
      <c r="D64" s="69">
        <v>26</v>
      </c>
      <c r="E64" s="70">
        <v>1387.4</v>
      </c>
      <c r="F64" s="69">
        <v>26</v>
      </c>
      <c r="G64" s="70">
        <v>1387.4</v>
      </c>
      <c r="H64" s="69">
        <v>26</v>
      </c>
      <c r="I64" s="70">
        <v>1387.4</v>
      </c>
      <c r="J64" s="69">
        <v>23</v>
      </c>
      <c r="K64" s="70">
        <v>1246.2</v>
      </c>
      <c r="L64" s="77">
        <f t="shared" si="2"/>
        <v>6795.8</v>
      </c>
    </row>
    <row r="65" spans="1:13" x14ac:dyDescent="0.25">
      <c r="A65" s="56" t="s">
        <v>72</v>
      </c>
      <c r="B65" s="57">
        <v>20</v>
      </c>
      <c r="C65" s="58">
        <v>982.25</v>
      </c>
      <c r="D65" s="57">
        <v>23</v>
      </c>
      <c r="E65" s="58">
        <v>1074.3499999999999</v>
      </c>
      <c r="F65" s="57">
        <v>23</v>
      </c>
      <c r="G65" s="58">
        <v>1074.3499999999999</v>
      </c>
      <c r="H65" s="57">
        <v>22</v>
      </c>
      <c r="I65" s="58">
        <v>1043.6500000000001</v>
      </c>
      <c r="J65" s="57">
        <v>22</v>
      </c>
      <c r="K65" s="58">
        <v>1043.6500000000001</v>
      </c>
      <c r="L65" s="77">
        <f t="shared" si="2"/>
        <v>5218.25</v>
      </c>
    </row>
    <row r="66" spans="1:13" x14ac:dyDescent="0.25">
      <c r="A66" s="68" t="s">
        <v>63</v>
      </c>
      <c r="B66" s="69">
        <v>18</v>
      </c>
      <c r="C66" s="70">
        <v>798.1</v>
      </c>
      <c r="D66" s="69">
        <v>18</v>
      </c>
      <c r="E66" s="70">
        <v>798.1</v>
      </c>
      <c r="F66" s="69">
        <v>18</v>
      </c>
      <c r="G66" s="70">
        <v>798.1</v>
      </c>
      <c r="H66" s="69">
        <v>18</v>
      </c>
      <c r="I66" s="70">
        <v>798.1</v>
      </c>
      <c r="J66" s="69">
        <v>18</v>
      </c>
      <c r="K66" s="70">
        <v>798.1</v>
      </c>
      <c r="L66" s="77">
        <f t="shared" si="2"/>
        <v>3990.5</v>
      </c>
    </row>
    <row r="67" spans="1:13" x14ac:dyDescent="0.25">
      <c r="A67" s="56" t="s">
        <v>73</v>
      </c>
      <c r="B67" s="57">
        <v>55</v>
      </c>
      <c r="C67" s="58">
        <v>3014.2</v>
      </c>
      <c r="D67" s="57">
        <v>56</v>
      </c>
      <c r="E67" s="58">
        <v>3044.9</v>
      </c>
      <c r="F67" s="57">
        <v>56</v>
      </c>
      <c r="G67" s="58">
        <v>3044.9</v>
      </c>
      <c r="H67" s="57">
        <v>56</v>
      </c>
      <c r="I67" s="58">
        <v>3044.9</v>
      </c>
      <c r="J67" s="57">
        <v>56</v>
      </c>
      <c r="K67" s="58">
        <v>3044.9</v>
      </c>
      <c r="L67" s="87">
        <f t="shared" si="2"/>
        <v>15193.8</v>
      </c>
    </row>
    <row r="68" spans="1:13" x14ac:dyDescent="0.25">
      <c r="A68" s="68" t="s">
        <v>88</v>
      </c>
      <c r="B68" s="69">
        <v>92</v>
      </c>
      <c r="C68" s="70">
        <v>5917.7</v>
      </c>
      <c r="D68" s="69">
        <v>92</v>
      </c>
      <c r="E68" s="70">
        <v>5917.7</v>
      </c>
      <c r="F68" s="69">
        <v>92</v>
      </c>
      <c r="G68" s="70">
        <v>5917.7</v>
      </c>
      <c r="H68" s="69">
        <v>91</v>
      </c>
      <c r="I68" s="70">
        <v>5887</v>
      </c>
      <c r="J68" s="69">
        <v>68</v>
      </c>
      <c r="K68" s="70">
        <v>4616.25</v>
      </c>
      <c r="L68" s="87">
        <f t="shared" si="2"/>
        <v>28256.35</v>
      </c>
    </row>
    <row r="69" spans="1:13" x14ac:dyDescent="0.25">
      <c r="A69" s="56" t="s">
        <v>89</v>
      </c>
      <c r="B69" s="57">
        <v>108</v>
      </c>
      <c r="C69" s="58">
        <v>6507.1</v>
      </c>
      <c r="D69" s="57">
        <v>108</v>
      </c>
      <c r="E69" s="58">
        <v>6507.1</v>
      </c>
      <c r="F69" s="57">
        <v>108</v>
      </c>
      <c r="G69" s="58">
        <v>6507.1</v>
      </c>
      <c r="H69" s="57">
        <v>108</v>
      </c>
      <c r="I69" s="58">
        <v>6507.1</v>
      </c>
      <c r="J69" s="57">
        <v>81</v>
      </c>
      <c r="K69" s="58">
        <v>4917.1499999999996</v>
      </c>
      <c r="L69" s="87">
        <f t="shared" si="2"/>
        <v>30945.550000000003</v>
      </c>
    </row>
    <row r="70" spans="1:13" x14ac:dyDescent="0.25">
      <c r="A70" s="68" t="s">
        <v>90</v>
      </c>
      <c r="B70" s="69">
        <v>110</v>
      </c>
      <c r="C70" s="70">
        <v>6593.05</v>
      </c>
      <c r="D70" s="69">
        <v>111</v>
      </c>
      <c r="E70" s="70">
        <v>6654.45</v>
      </c>
      <c r="F70" s="69">
        <v>111</v>
      </c>
      <c r="G70" s="70">
        <v>6623.75</v>
      </c>
      <c r="H70" s="69">
        <v>111</v>
      </c>
      <c r="I70" s="70">
        <v>6623.75</v>
      </c>
      <c r="J70" s="69">
        <v>82</v>
      </c>
      <c r="K70" s="70">
        <v>4947.8500000000004</v>
      </c>
      <c r="L70" s="87">
        <f t="shared" si="2"/>
        <v>31442.85</v>
      </c>
    </row>
    <row r="71" spans="1:13" x14ac:dyDescent="0.25">
      <c r="A71" s="56" t="s">
        <v>91</v>
      </c>
      <c r="B71" s="57">
        <v>38</v>
      </c>
      <c r="C71" s="58">
        <v>2418.65</v>
      </c>
      <c r="D71" s="57">
        <v>38</v>
      </c>
      <c r="E71" s="58">
        <v>2418.65</v>
      </c>
      <c r="F71" s="57">
        <v>38</v>
      </c>
      <c r="G71" s="58">
        <v>2418.65</v>
      </c>
      <c r="H71" s="57">
        <v>38</v>
      </c>
      <c r="I71" s="58">
        <v>2418.65</v>
      </c>
      <c r="J71" s="57">
        <v>38</v>
      </c>
      <c r="K71" s="58">
        <v>2418.65</v>
      </c>
      <c r="L71" s="87">
        <f t="shared" si="2"/>
        <v>12093.25</v>
      </c>
    </row>
    <row r="72" spans="1:13" x14ac:dyDescent="0.25">
      <c r="A72" s="68" t="s">
        <v>74</v>
      </c>
      <c r="B72" s="69">
        <v>129</v>
      </c>
      <c r="C72" s="70">
        <v>7593.73</v>
      </c>
      <c r="D72" s="69">
        <v>130</v>
      </c>
      <c r="E72" s="70">
        <v>7673.47</v>
      </c>
      <c r="F72" s="69">
        <v>129</v>
      </c>
      <c r="G72" s="70">
        <v>7618.25</v>
      </c>
      <c r="H72" s="69">
        <v>129</v>
      </c>
      <c r="I72" s="70">
        <v>7618.25</v>
      </c>
      <c r="J72" s="69">
        <v>129</v>
      </c>
      <c r="K72" s="70">
        <v>7618.25</v>
      </c>
      <c r="L72" s="87">
        <f t="shared" si="2"/>
        <v>38121.949999999997</v>
      </c>
    </row>
    <row r="73" spans="1:13" x14ac:dyDescent="0.25">
      <c r="A73" s="59" t="s">
        <v>113</v>
      </c>
      <c r="B73" s="57">
        <v>1</v>
      </c>
      <c r="C73" s="60">
        <v>55.25</v>
      </c>
      <c r="D73" s="61">
        <v>1</v>
      </c>
      <c r="E73" s="62">
        <v>55.25</v>
      </c>
      <c r="F73" s="61">
        <v>1</v>
      </c>
      <c r="G73" s="62">
        <v>55.25</v>
      </c>
      <c r="H73" s="61">
        <v>1</v>
      </c>
      <c r="I73" s="62">
        <v>55.25</v>
      </c>
      <c r="J73" s="61">
        <v>1</v>
      </c>
      <c r="K73" s="62">
        <v>55.25</v>
      </c>
      <c r="L73" s="87">
        <f t="shared" si="2"/>
        <v>276.25</v>
      </c>
    </row>
    <row r="74" spans="1:13" x14ac:dyDescent="0.25">
      <c r="A74" s="72" t="s">
        <v>114</v>
      </c>
      <c r="B74" s="69">
        <v>1</v>
      </c>
      <c r="C74" s="71">
        <v>79.8</v>
      </c>
      <c r="D74" s="73">
        <v>2</v>
      </c>
      <c r="E74" s="74">
        <v>110.5</v>
      </c>
      <c r="F74" s="73">
        <v>2</v>
      </c>
      <c r="G74" s="74">
        <v>110.5</v>
      </c>
      <c r="H74" s="73">
        <v>2</v>
      </c>
      <c r="I74" s="74">
        <v>110.5</v>
      </c>
      <c r="J74" s="73">
        <v>2</v>
      </c>
      <c r="K74" s="74">
        <v>110.5</v>
      </c>
      <c r="L74" s="87">
        <f t="shared" si="2"/>
        <v>521.79999999999995</v>
      </c>
    </row>
    <row r="75" spans="1:13" x14ac:dyDescent="0.25">
      <c r="A75" s="59" t="s">
        <v>75</v>
      </c>
      <c r="B75" s="57">
        <v>23</v>
      </c>
      <c r="C75" s="60">
        <v>1344.4</v>
      </c>
      <c r="D75" s="61">
        <v>23</v>
      </c>
      <c r="E75" s="62">
        <v>1344.4</v>
      </c>
      <c r="F75" s="61">
        <v>21</v>
      </c>
      <c r="G75" s="62">
        <v>1283</v>
      </c>
      <c r="H75" s="61">
        <v>21</v>
      </c>
      <c r="I75" s="62">
        <v>1283</v>
      </c>
      <c r="J75" s="61">
        <v>21</v>
      </c>
      <c r="K75" s="62">
        <v>1283</v>
      </c>
      <c r="L75" s="87">
        <f t="shared" si="2"/>
        <v>6537.8</v>
      </c>
    </row>
    <row r="76" spans="1:13" x14ac:dyDescent="0.25">
      <c r="A76" s="72" t="s">
        <v>76</v>
      </c>
      <c r="B76" s="69">
        <v>19</v>
      </c>
      <c r="C76" s="71">
        <v>1123.4000000000001</v>
      </c>
      <c r="D76" s="73">
        <v>19</v>
      </c>
      <c r="E76" s="74">
        <v>1123.4000000000001</v>
      </c>
      <c r="F76" s="73">
        <v>19</v>
      </c>
      <c r="G76" s="74">
        <v>1123.4000000000001</v>
      </c>
      <c r="H76" s="73">
        <v>19</v>
      </c>
      <c r="I76" s="74">
        <v>1123.4000000000001</v>
      </c>
      <c r="J76" s="73">
        <v>19</v>
      </c>
      <c r="K76" s="74">
        <v>1123.4000000000001</v>
      </c>
      <c r="L76" s="87">
        <f t="shared" si="2"/>
        <v>5617</v>
      </c>
    </row>
    <row r="77" spans="1:13" x14ac:dyDescent="0.25">
      <c r="A77" s="21" t="s">
        <v>77</v>
      </c>
      <c r="B77" s="16">
        <v>111</v>
      </c>
      <c r="C77" s="30">
        <v>7513.65</v>
      </c>
      <c r="D77" s="17">
        <v>111</v>
      </c>
      <c r="E77" s="29">
        <v>7513.65</v>
      </c>
      <c r="F77" s="17">
        <v>107</v>
      </c>
      <c r="G77" s="29">
        <v>7458.4</v>
      </c>
      <c r="H77" s="17">
        <v>108</v>
      </c>
      <c r="I77" s="29">
        <v>7538.2</v>
      </c>
      <c r="J77" s="17">
        <v>93</v>
      </c>
      <c r="K77" s="29">
        <v>6537.6</v>
      </c>
      <c r="L77" s="87">
        <f t="shared" si="2"/>
        <v>36561.5</v>
      </c>
      <c r="M77" s="66"/>
    </row>
    <row r="78" spans="1:13" x14ac:dyDescent="0.25">
      <c r="A78" s="63" t="s">
        <v>92</v>
      </c>
      <c r="B78" s="52">
        <v>39</v>
      </c>
      <c r="C78" s="54">
        <v>2424.8000000000002</v>
      </c>
      <c r="D78" s="64">
        <v>39</v>
      </c>
      <c r="E78" s="65">
        <v>2424.8000000000002</v>
      </c>
      <c r="F78" s="64">
        <v>39</v>
      </c>
      <c r="G78" s="65">
        <v>2424.8000000000002</v>
      </c>
      <c r="H78" s="64">
        <v>39</v>
      </c>
      <c r="I78" s="65">
        <v>2424.8000000000002</v>
      </c>
      <c r="J78" s="64">
        <v>39</v>
      </c>
      <c r="K78" s="65">
        <v>2424.8000000000002</v>
      </c>
      <c r="L78" s="87">
        <f t="shared" si="2"/>
        <v>12124</v>
      </c>
    </row>
    <row r="79" spans="1:13" x14ac:dyDescent="0.25">
      <c r="A79" s="78" t="s">
        <v>18</v>
      </c>
      <c r="B79" s="79">
        <f t="shared" ref="B79:L79" si="3">SUM(B46:B78)</f>
        <v>1118</v>
      </c>
      <c r="C79" s="80">
        <f t="shared" si="3"/>
        <v>65083.730000000018</v>
      </c>
      <c r="D79" s="79">
        <f t="shared" si="3"/>
        <v>1124</v>
      </c>
      <c r="E79" s="80">
        <f t="shared" si="3"/>
        <v>65353.820000000014</v>
      </c>
      <c r="F79" s="79">
        <f t="shared" si="3"/>
        <v>1122</v>
      </c>
      <c r="G79" s="80">
        <f t="shared" si="3"/>
        <v>65280.200000000012</v>
      </c>
      <c r="H79" s="79">
        <f t="shared" si="3"/>
        <v>1118</v>
      </c>
      <c r="I79" s="80">
        <f t="shared" si="3"/>
        <v>65181.950000000004</v>
      </c>
      <c r="J79" s="79">
        <f t="shared" si="3"/>
        <v>975</v>
      </c>
      <c r="K79" s="80">
        <f t="shared" si="3"/>
        <v>57109.350000000006</v>
      </c>
      <c r="L79" s="81">
        <f t="shared" si="3"/>
        <v>318009.05</v>
      </c>
      <c r="M79" s="67">
        <f>SUM(B79,D79,F79,H79,J79)</f>
        <v>5457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MŠ2015-16</vt:lpstr>
      <vt:lpstr>MŠ2016-17</vt:lpstr>
      <vt:lpstr>MŠ2017-18</vt:lpstr>
      <vt:lpstr>MŠ2018-19</vt:lpstr>
      <vt:lpstr>MŠ2019-20</vt:lpstr>
      <vt:lpstr>MŠ2020-21</vt:lpstr>
      <vt:lpstr>Mot2021-2022</vt:lpstr>
      <vt:lpstr>Mot2022-2023</vt:lpstr>
      <vt:lpstr>Mot2023-2024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Prikrylova Adriana</dc:creator>
  <cp:lastModifiedBy>Prikrylova Adriana</cp:lastModifiedBy>
  <cp:lastPrinted>2023-06-21T05:13:09Z</cp:lastPrinted>
  <dcterms:created xsi:type="dcterms:W3CDTF">2016-01-18T07:18:55Z</dcterms:created>
  <dcterms:modified xsi:type="dcterms:W3CDTF">2024-06-25T06:24:28Z</dcterms:modified>
</cp:coreProperties>
</file>